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allk\Desktop\"/>
    </mc:Choice>
  </mc:AlternateContent>
  <xr:revisionPtr revIDLastSave="0" documentId="13_ncr:1_{E7EA88A5-5CF5-4876-93B4-2031A7C9C8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der Form" sheetId="1" r:id="rId1"/>
  </sheets>
  <definedNames>
    <definedName name="_xlnm.Print_Area" localSheetId="0">'Order Form'!$A$1:$L$131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J46" i="1"/>
  <c r="J45" i="1"/>
  <c r="J44" i="1"/>
  <c r="J43" i="1"/>
  <c r="J42" i="1"/>
  <c r="J41" i="1"/>
  <c r="J40" i="1"/>
  <c r="J83" i="1"/>
  <c r="J64" i="1"/>
  <c r="J63" i="1"/>
  <c r="J120" i="1" l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6" i="1"/>
  <c r="J105" i="1"/>
  <c r="J104" i="1"/>
  <c r="J103" i="1"/>
  <c r="J102" i="1"/>
  <c r="J101" i="1"/>
  <c r="J99" i="1"/>
  <c r="J98" i="1"/>
  <c r="J97" i="1"/>
  <c r="J96" i="1"/>
  <c r="J95" i="1"/>
  <c r="J94" i="1"/>
  <c r="J92" i="1"/>
  <c r="J91" i="1"/>
  <c r="J90" i="1"/>
  <c r="J89" i="1"/>
  <c r="J88" i="1"/>
  <c r="J87" i="1"/>
  <c r="J86" i="1"/>
  <c r="J85" i="1"/>
  <c r="J84" i="1"/>
  <c r="J81" i="1"/>
  <c r="J80" i="1"/>
  <c r="J79" i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2" i="1"/>
  <c r="J60" i="1"/>
  <c r="J59" i="1"/>
  <c r="J58" i="1"/>
  <c r="J57" i="1"/>
  <c r="J56" i="1"/>
  <c r="J55" i="1"/>
  <c r="J53" i="1"/>
  <c r="J52" i="1"/>
  <c r="J50" i="1"/>
  <c r="J49" i="1"/>
  <c r="J48" i="1"/>
  <c r="J39" i="1"/>
  <c r="J37" i="1"/>
  <c r="J36" i="1"/>
  <c r="J35" i="1"/>
  <c r="J34" i="1"/>
  <c r="J121" i="1" l="1"/>
  <c r="J124" i="1" s="1"/>
  <c r="J126" i="1" l="1"/>
  <c r="W79" i="1"/>
</calcChain>
</file>

<file path=xl/sharedStrings.xml><?xml version="1.0" encoding="utf-8"?>
<sst xmlns="http://schemas.openxmlformats.org/spreadsheetml/2006/main" count="168" uniqueCount="137">
  <si>
    <t>AB - Alberta</t>
  </si>
  <si>
    <t>BC - British Columbia</t>
  </si>
  <si>
    <t>MB - Manitoba</t>
  </si>
  <si>
    <t>ORDERED BY:</t>
  </si>
  <si>
    <t>SHIP TO:</t>
  </si>
  <si>
    <t>NB - New Brunswick</t>
  </si>
  <si>
    <t>NL - Newfoundland and Labrador</t>
  </si>
  <si>
    <t>Date:</t>
  </si>
  <si>
    <t>Name:</t>
  </si>
  <si>
    <t>NS - Nova Scotia</t>
  </si>
  <si>
    <t>My Registered Director is:</t>
  </si>
  <si>
    <t>This address is a:</t>
  </si>
  <si>
    <t>NT - Northwest Territories</t>
  </si>
  <si>
    <t>Coordinator's Name:</t>
  </si>
  <si>
    <t>Street Address:</t>
  </si>
  <si>
    <t>NU - Nunavut</t>
  </si>
  <si>
    <t>Name of Site:</t>
  </si>
  <si>
    <t>City:</t>
  </si>
  <si>
    <t>ON - Ontario</t>
  </si>
  <si>
    <t>Province:</t>
  </si>
  <si>
    <t>PE - Prince Edward Island</t>
  </si>
  <si>
    <t>Postal Code:</t>
  </si>
  <si>
    <t>QC - Quebec</t>
  </si>
  <si>
    <t>Telephone:</t>
  </si>
  <si>
    <t>SK - Saskatchewan</t>
  </si>
  <si>
    <t>Fax:</t>
  </si>
  <si>
    <t>YK - Yukon</t>
  </si>
  <si>
    <t>Email:</t>
  </si>
  <si>
    <t>Home</t>
  </si>
  <si>
    <t>School</t>
  </si>
  <si>
    <t>Agency</t>
  </si>
  <si>
    <t>Other</t>
  </si>
  <si>
    <r>
      <t xml:space="preserve">BILL TO: </t>
    </r>
    <r>
      <rPr>
        <i/>
        <sz val="11"/>
        <color theme="0"/>
        <rFont val="Calibri"/>
      </rPr>
      <t>(if different from site information)</t>
    </r>
  </si>
  <si>
    <t>Attention:</t>
  </si>
  <si>
    <t>Purchase Order:</t>
  </si>
  <si>
    <t>Quantity</t>
  </si>
  <si>
    <t>Name of Item</t>
  </si>
  <si>
    <t>Price</t>
  </si>
  <si>
    <t>Total</t>
  </si>
  <si>
    <t>The following items are available to RAINBOWS REGISTERED DIRECTORS ONLY</t>
  </si>
  <si>
    <t>Commitment Certificate</t>
  </si>
  <si>
    <t>Training Day Participant Guide</t>
  </si>
  <si>
    <t>Training Day Facilitator Certificate</t>
  </si>
  <si>
    <t>USB with Forms &amp;Training Day Presentation</t>
  </si>
  <si>
    <t>ADMINISTRATION</t>
  </si>
  <si>
    <t>Name Tag</t>
  </si>
  <si>
    <t>Logo Sticker</t>
  </si>
  <si>
    <t>Parent Brochure</t>
  </si>
  <si>
    <t>Sunbeams Poster</t>
  </si>
  <si>
    <t>Rainbows Poster</t>
  </si>
  <si>
    <t>Spectrum Poster</t>
  </si>
  <si>
    <t>Policy &amp; Guideline Handbook</t>
  </si>
  <si>
    <t>Site Support Handbook</t>
  </si>
  <si>
    <t>COMMUNITY RESOURCES</t>
  </si>
  <si>
    <t>Make a Difference with the Power of Commpassion - Book &amp; DVD</t>
  </si>
  <si>
    <t>Healing the Hurt, Restoring the Hope - Suzy Yehl Marta</t>
  </si>
  <si>
    <t>Compassionate Companion</t>
  </si>
  <si>
    <t>Silver Linings  Community Crisis Support Program  Ages 5-8</t>
  </si>
  <si>
    <t>Silver Linings  Community Crisis Support Program  Ages 9-13</t>
  </si>
  <si>
    <t>Silver Linings  Community Crisis Support Program  Adolescents</t>
  </si>
  <si>
    <t>COORDINATOR MANUALS</t>
  </si>
  <si>
    <t>YT - Yukon</t>
  </si>
  <si>
    <t>SunBeams Pre-School Edition</t>
  </si>
  <si>
    <t>Rainbows Elementary Edition - Religious</t>
  </si>
  <si>
    <t>Rainbows Elementary Edition - Secular</t>
  </si>
  <si>
    <t xml:space="preserve">Spectrum Adolescent Edition - Religious </t>
  </si>
  <si>
    <t xml:space="preserve">Spectrum Adolescent Edition - Secular </t>
  </si>
  <si>
    <t>Kaleidoscope/Prism Adult Edition</t>
  </si>
  <si>
    <t>FACILITATOR MATERIALS (Listening &amp; Component Module)</t>
  </si>
  <si>
    <t>SunBeams</t>
  </si>
  <si>
    <t>Rainbows - Print copy</t>
  </si>
  <si>
    <t>Rainbows - Electronic copy</t>
  </si>
  <si>
    <t>Rainbows Religious Supplement</t>
  </si>
  <si>
    <t>Rainbows Religious Supplement - Electronic Copy</t>
  </si>
  <si>
    <t>Spectrum Adolescent Edition - Religious</t>
  </si>
  <si>
    <t>Kaleidoscope</t>
  </si>
  <si>
    <t>Prism</t>
  </si>
  <si>
    <t>SUNBEAMS MATERIALS</t>
  </si>
  <si>
    <t>SunBeams Parent Guide</t>
  </si>
  <si>
    <t>SunBeams Bingo Activity</t>
  </si>
  <si>
    <t>Family Tree Activity</t>
  </si>
  <si>
    <t>Puppet Activity</t>
  </si>
  <si>
    <t>SunBeams Bear</t>
  </si>
  <si>
    <t>Ferdinand the Eagle Activity Book</t>
  </si>
  <si>
    <t>SunBeams Childs Tote Bag</t>
  </si>
  <si>
    <t>SunBeams Completion Certificate</t>
  </si>
  <si>
    <t>JOURNALS</t>
  </si>
  <si>
    <t>Rainbows Lv. 1 Journal Gr 1-2</t>
  </si>
  <si>
    <t>Rainbows Lv. 2 Journal Gr 3-4</t>
  </si>
  <si>
    <t>Rainbows Lv. 3 Journal Gr 5-6</t>
  </si>
  <si>
    <t xml:space="preserve">Rainbows Lv. 4 Journal Gr 7-8 </t>
  </si>
  <si>
    <t xml:space="preserve">Spectrum Lv. ONE Gr 9-10 - Religious </t>
  </si>
  <si>
    <t>Spectrum Lv. ONE Gr 9-10 - Secular</t>
  </si>
  <si>
    <t>Spectrum Lv. TWO Gr 11-12 - Religious</t>
  </si>
  <si>
    <t>Spectrum Lv. TWO Gr 11-12 - Secular</t>
  </si>
  <si>
    <t>Kaleidoscope Journal</t>
  </si>
  <si>
    <t>Prism Journal</t>
  </si>
  <si>
    <t>STORYBOOKS</t>
  </si>
  <si>
    <t xml:space="preserve">About Death - Level 1 &amp; 2 </t>
  </si>
  <si>
    <t xml:space="preserve">Being a Family - Level 1 &amp; 2 </t>
  </si>
  <si>
    <t xml:space="preserve">Feelings - Level 1 &amp; 2 </t>
  </si>
  <si>
    <t xml:space="preserve">It Takes Time - Level 1 &amp; 2 </t>
  </si>
  <si>
    <t xml:space="preserve">We're Doing It - Level 1 &amp; 2 </t>
  </si>
  <si>
    <t>Kristopher Finds a Rainbow (Supplemental Level 1&amp; 2)</t>
  </si>
  <si>
    <t>ACTIVITIES</t>
  </si>
  <si>
    <t>Park It Here - Level  2</t>
  </si>
  <si>
    <t>A Way To Go - Level 4</t>
  </si>
  <si>
    <t>Feelings Toss (Rainbows Level 4 &amp; Spectrum Level 1)</t>
  </si>
  <si>
    <t>Feelings Toss Score Pads (set of 2 pads)</t>
  </si>
  <si>
    <t xml:space="preserve">Peaks &amp; Pits - Level 3 &amp; 4 </t>
  </si>
  <si>
    <t>Crossword Puzzle Board - Level 3 (set of 5 sheets)</t>
  </si>
  <si>
    <t>Spectrum of Fears (Spectrum Level One)</t>
  </si>
  <si>
    <t>Spectrum of Fears Score Pads (set of 2)</t>
  </si>
  <si>
    <t>Whirlybird Activity</t>
  </si>
  <si>
    <t>KEEPSAKES</t>
  </si>
  <si>
    <t xml:space="preserve">I’m Thumbody Card - Rainbows Level 1 &amp; 2 </t>
  </si>
  <si>
    <t xml:space="preserve">I Celebrate Me Card - Rainbows Level 3 &amp; 4 </t>
  </si>
  <si>
    <t xml:space="preserve">Declaration of Self Esteem - Spectrum Level 1&amp;2 </t>
  </si>
  <si>
    <t>My Choice Cards - Kaleidoscope &amp; Prism</t>
  </si>
  <si>
    <t>RAINBOWS Lite</t>
  </si>
  <si>
    <t>RAINBOWS Pencil - 5 Pak</t>
  </si>
  <si>
    <t>RAINBOWS Notecards - (Pack of 4 blank cards)</t>
  </si>
  <si>
    <t>RAINBOWS Pen</t>
  </si>
  <si>
    <t>RAINBOWS Bookmark</t>
  </si>
  <si>
    <t>RAINBOWS Foam Puzzle</t>
  </si>
  <si>
    <t>TOTAL</t>
  </si>
  <si>
    <t>incl. shipping &amp; handling (at left)</t>
  </si>
  <si>
    <t>Applicable Taxes</t>
  </si>
  <si>
    <t>GRAND TOTAL</t>
  </si>
  <si>
    <t>We do our best to turn orders around as quickly as possible.</t>
  </si>
  <si>
    <t>Please help us by ensuring that you order form has been filled out completely and correctly</t>
  </si>
  <si>
    <t>cost under</t>
  </si>
  <si>
    <t>Shipping</t>
  </si>
  <si>
    <t>Shipping Vlookup</t>
  </si>
  <si>
    <t>RAINBOWS CANADA MATERIALS ORDER FORM</t>
  </si>
  <si>
    <t>Consolodated Facilitator/Coordinator Manual Hard Copy</t>
  </si>
  <si>
    <t>Consolodated Facilitator/Coordinator Manual Electronic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</si>
</sst>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_(&quot;$&quot;* #,##0.00_);_(&quot;$&quot;* \(#,##0.00\);_(&quot;$&quot;* &quot;-&quot;??_);_(@_)"/>
    <numFmt numFmtId="165" formatCode="mmmm\ d\,\ yyyy"/>
    <numFmt numFmtId="166" formatCode="_-&quot;$&quot;* #,##0.00_-;\-&quot;$&quot;* #,##0.00_-;_-&quot;$&quot;* &quot;-&quot;??_-;_-@"/>
    <numFmt numFmtId="167" formatCode="&quot;$&quot;#,##0.00"/>
  </numFmts>
  <fonts count="20">
    <font>
      <sz val="11"/>
      <color theme="1"/>
      <name val="Arial"/>
    </font>
    <font>
      <sz val="10"/>
      <color theme="1"/>
      <name val="Gill Sans"/>
    </font>
    <font>
      <b/>
      <sz val="10"/>
      <color theme="1"/>
      <name val="Gill Sans"/>
    </font>
    <font>
      <sz val="11"/>
      <color theme="1"/>
      <name val="Calibri"/>
    </font>
    <font>
      <b/>
      <sz val="11"/>
      <color theme="1"/>
      <name val="Calibri"/>
    </font>
    <font>
      <sz val="11"/>
      <color rgb="FF9C6500"/>
      <name val="Calibri"/>
    </font>
    <font>
      <sz val="11"/>
      <color theme="0"/>
      <name val="Calibri"/>
    </font>
    <font>
      <sz val="11"/>
      <name val="Arial"/>
    </font>
    <font>
      <sz val="10"/>
      <color theme="1"/>
      <name val="Calibri"/>
    </font>
    <font>
      <u/>
      <sz val="11"/>
      <color theme="10"/>
      <name val="Calibri"/>
    </font>
    <font>
      <b/>
      <sz val="10"/>
      <color rgb="FF231F20"/>
      <name val="Gill Sans"/>
    </font>
    <font>
      <b/>
      <i/>
      <sz val="10"/>
      <color rgb="FF231F20"/>
      <name val="Gill Sans"/>
    </font>
    <font>
      <sz val="10"/>
      <color rgb="FF231F20"/>
      <name val="Gill Sans"/>
    </font>
    <font>
      <i/>
      <sz val="10"/>
      <color rgb="FFFF0000"/>
      <name val="Gill Sans"/>
    </font>
    <font>
      <sz val="9"/>
      <color rgb="FF231F20"/>
      <name val="Gill Sans"/>
    </font>
    <font>
      <sz val="10"/>
      <color rgb="FF231F20"/>
      <name val="Calibri"/>
    </font>
    <font>
      <b/>
      <sz val="16"/>
      <color theme="1"/>
      <name val="Gill Sans"/>
    </font>
    <font>
      <i/>
      <sz val="11"/>
      <color theme="0"/>
      <name val="Calibri"/>
    </font>
    <font>
      <sz val="11"/>
      <color rgb="FF1A1A1B"/>
      <name val="Arial"/>
      <family val="2"/>
    </font>
    <font>
      <b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FFFFCC"/>
        <bgColor rgb="FFFFFFCC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D1D2D4"/>
        <bgColor rgb="FFD1D2D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2" fillId="4" borderId="8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64" fontId="1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166" fontId="12" fillId="0" borderId="8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12" fillId="0" borderId="8" xfId="0" applyNumberFormat="1" applyFont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0" fillId="4" borderId="8" xfId="0" applyNumberFormat="1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8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8" fontId="1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vertical="center"/>
    </xf>
    <xf numFmtId="0" fontId="18" fillId="0" borderId="0" xfId="0" applyFont="1" applyAlignment="1"/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/>
    <xf numFmtId="38" fontId="1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left" vertical="center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3" fillId="3" borderId="4" xfId="0" applyFont="1" applyFill="1" applyBorder="1" applyAlignment="1" applyProtection="1">
      <alignment vertical="center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165" fontId="3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7" xfId="0" applyFont="1" applyBorder="1"/>
    <xf numFmtId="0" fontId="12" fillId="0" borderId="4" xfId="0" applyFont="1" applyBorder="1" applyAlignment="1">
      <alignment horizontal="left" vertical="center" shrinkToFit="1"/>
    </xf>
    <xf numFmtId="0" fontId="7" fillId="0" borderId="5" xfId="0" applyFont="1" applyBorder="1"/>
    <xf numFmtId="0" fontId="7" fillId="0" borderId="6" xfId="0" applyFont="1" applyBorder="1"/>
    <xf numFmtId="0" fontId="10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Protection="1">
      <protection locked="0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2"/>
  <sheetViews>
    <sheetView showGridLines="0" tabSelected="1" topLeftCell="A24" zoomScaleNormal="100" workbookViewId="0">
      <selection activeCell="C34" sqref="C34"/>
    </sheetView>
  </sheetViews>
  <sheetFormatPr defaultColWidth="12.625" defaultRowHeight="15" customHeight="1"/>
  <cols>
    <col min="1" max="1" width="8" customWidth="1"/>
    <col min="2" max="2" width="10.25" customWidth="1"/>
    <col min="3" max="3" width="12.875" customWidth="1"/>
    <col min="4" max="4" width="13.25" customWidth="1"/>
    <col min="5" max="5" width="10.5" customWidth="1"/>
    <col min="6" max="6" width="6.375" customWidth="1"/>
    <col min="7" max="7" width="5.75" customWidth="1"/>
    <col min="8" max="8" width="11.25" customWidth="1"/>
    <col min="9" max="9" width="12.875" customWidth="1"/>
    <col min="10" max="10" width="12.125" customWidth="1"/>
    <col min="11" max="11" width="2.125" hidden="1" customWidth="1"/>
    <col min="12" max="12" width="1.875" hidden="1" customWidth="1"/>
    <col min="13" max="15" width="8" hidden="1" customWidth="1"/>
    <col min="16" max="16" width="9.125" hidden="1" customWidth="1"/>
    <col min="17" max="19" width="8" hidden="1" customWidth="1"/>
    <col min="20" max="20" width="9.75" hidden="1" customWidth="1"/>
    <col min="21" max="21" width="9.875" hidden="1" customWidth="1"/>
    <col min="22" max="23" width="8" hidden="1" customWidth="1"/>
    <col min="24" max="29" width="15.125" hidden="1" customWidth="1"/>
    <col min="30" max="30" width="23.875" hidden="1" customWidth="1"/>
    <col min="31" max="32" width="15.125" hidden="1" customWidth="1"/>
    <col min="33" max="37" width="0" hidden="1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0</v>
      </c>
      <c r="AC1" s="1"/>
      <c r="AD1" s="1"/>
      <c r="AE1" s="1"/>
      <c r="AF1" s="1"/>
    </row>
    <row r="2" spans="1:32" ht="18.600000000000001" customHeight="1">
      <c r="A2" s="92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 t="s">
        <v>1</v>
      </c>
      <c r="AC2" s="1"/>
      <c r="AD2" s="3"/>
      <c r="AE2" s="3"/>
      <c r="AF2" s="3"/>
    </row>
    <row r="3" spans="1:32" ht="5.25" customHeight="1">
      <c r="A3" s="3"/>
      <c r="B3" s="3"/>
      <c r="C3" s="3"/>
      <c r="D3" s="3"/>
      <c r="E3" s="3"/>
      <c r="F3" s="3"/>
      <c r="G3" s="3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 t="s">
        <v>2</v>
      </c>
      <c r="AC3" s="1"/>
      <c r="AD3" s="3"/>
      <c r="AE3" s="3"/>
      <c r="AF3" s="3"/>
    </row>
    <row r="4" spans="1:32" ht="16.5" customHeight="1">
      <c r="A4" s="66" t="s">
        <v>3</v>
      </c>
      <c r="B4" s="67"/>
      <c r="C4" s="67"/>
      <c r="D4" s="67"/>
      <c r="E4" s="68"/>
      <c r="F4" s="66" t="s">
        <v>4</v>
      </c>
      <c r="G4" s="67"/>
      <c r="H4" s="67"/>
      <c r="I4" s="67"/>
      <c r="J4" s="67"/>
      <c r="K4" s="67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" t="s">
        <v>5</v>
      </c>
      <c r="AC4" s="1"/>
      <c r="AD4" s="3"/>
      <c r="AE4" s="3"/>
      <c r="AF4" s="3"/>
    </row>
    <row r="5" spans="1:32" ht="5.25" customHeight="1">
      <c r="A5" s="3"/>
      <c r="B5" s="3"/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" t="s">
        <v>6</v>
      </c>
      <c r="AC5" s="1"/>
      <c r="AD5" s="3"/>
      <c r="AE5" s="3"/>
      <c r="AF5" s="3"/>
    </row>
    <row r="6" spans="1:32" ht="16.5" customHeight="1">
      <c r="A6" s="6" t="s">
        <v>7</v>
      </c>
      <c r="B6" s="3"/>
      <c r="C6" s="73"/>
      <c r="D6" s="70"/>
      <c r="E6" s="71"/>
      <c r="F6" s="3"/>
      <c r="G6" s="6" t="s">
        <v>8</v>
      </c>
      <c r="H6" s="6"/>
      <c r="I6" s="69"/>
      <c r="J6" s="70"/>
      <c r="K6" s="70"/>
      <c r="L6" s="7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" t="s">
        <v>9</v>
      </c>
      <c r="AC6" s="1"/>
      <c r="AD6" s="3"/>
      <c r="AE6" s="3"/>
      <c r="AF6" s="3"/>
    </row>
    <row r="7" spans="1:32" ht="16.5" customHeight="1">
      <c r="A7" s="75" t="s">
        <v>10</v>
      </c>
      <c r="B7" s="76"/>
      <c r="C7" s="74"/>
      <c r="D7" s="70"/>
      <c r="E7" s="71"/>
      <c r="F7" s="3"/>
      <c r="G7" s="6" t="s">
        <v>11</v>
      </c>
      <c r="H7" s="6"/>
      <c r="I7" s="69"/>
      <c r="J7" s="70"/>
      <c r="K7" s="70"/>
      <c r="L7" s="7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" t="s">
        <v>12</v>
      </c>
      <c r="AC7" s="1"/>
      <c r="AD7" s="3"/>
      <c r="AE7" s="3"/>
      <c r="AF7" s="3"/>
    </row>
    <row r="8" spans="1:32" ht="16.5" customHeight="1">
      <c r="A8" s="6" t="s">
        <v>13</v>
      </c>
      <c r="B8" s="3"/>
      <c r="C8" s="72"/>
      <c r="D8" s="70"/>
      <c r="E8" s="71"/>
      <c r="F8" s="3"/>
      <c r="G8" s="6" t="s">
        <v>14</v>
      </c>
      <c r="H8" s="6"/>
      <c r="I8" s="69"/>
      <c r="J8" s="70"/>
      <c r="K8" s="70"/>
      <c r="L8" s="7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" t="s">
        <v>15</v>
      </c>
      <c r="AC8" s="1"/>
      <c r="AD8" s="3"/>
      <c r="AE8" s="3"/>
      <c r="AF8" s="3"/>
    </row>
    <row r="9" spans="1:32" ht="16.5" customHeight="1">
      <c r="A9" s="6" t="s">
        <v>16</v>
      </c>
      <c r="B9" s="3"/>
      <c r="C9" s="74"/>
      <c r="D9" s="70"/>
      <c r="E9" s="71"/>
      <c r="F9" s="3"/>
      <c r="G9" s="6" t="s">
        <v>17</v>
      </c>
      <c r="H9" s="6"/>
      <c r="I9" s="69"/>
      <c r="J9" s="70"/>
      <c r="K9" s="70"/>
      <c r="L9" s="7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" t="s">
        <v>18</v>
      </c>
      <c r="AC9" s="1"/>
      <c r="AD9" s="3"/>
      <c r="AE9" s="3"/>
      <c r="AF9" s="3"/>
    </row>
    <row r="10" spans="1:32" ht="16.5" customHeight="1">
      <c r="A10" s="6" t="s">
        <v>14</v>
      </c>
      <c r="B10" s="3"/>
      <c r="C10" s="74"/>
      <c r="D10" s="70"/>
      <c r="E10" s="71"/>
      <c r="F10" s="3"/>
      <c r="G10" s="6" t="s">
        <v>19</v>
      </c>
      <c r="H10" s="6"/>
      <c r="I10" s="69"/>
      <c r="J10" s="70"/>
      <c r="K10" s="70"/>
      <c r="L10" s="7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" t="s">
        <v>20</v>
      </c>
      <c r="AC10" s="1"/>
      <c r="AD10" s="3"/>
      <c r="AE10" s="3"/>
      <c r="AF10" s="3"/>
    </row>
    <row r="11" spans="1:32" ht="16.5" customHeight="1">
      <c r="A11" s="6" t="s">
        <v>17</v>
      </c>
      <c r="B11" s="3"/>
      <c r="C11" s="74"/>
      <c r="D11" s="70"/>
      <c r="E11" s="71"/>
      <c r="F11" s="3"/>
      <c r="G11" s="6" t="s">
        <v>21</v>
      </c>
      <c r="H11" s="6"/>
      <c r="I11" s="69"/>
      <c r="J11" s="70"/>
      <c r="K11" s="70"/>
      <c r="L11" s="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 t="s">
        <v>22</v>
      </c>
      <c r="AC11" s="1"/>
      <c r="AD11" s="3"/>
      <c r="AE11" s="3"/>
      <c r="AF11" s="3"/>
    </row>
    <row r="12" spans="1:32" ht="16.5" customHeight="1">
      <c r="A12" s="6" t="s">
        <v>19</v>
      </c>
      <c r="B12" s="3"/>
      <c r="C12" s="72"/>
      <c r="D12" s="70"/>
      <c r="E12" s="71"/>
      <c r="F12" s="3"/>
      <c r="G12" s="6" t="s">
        <v>23</v>
      </c>
      <c r="H12" s="6"/>
      <c r="I12" s="69"/>
      <c r="J12" s="70"/>
      <c r="K12" s="70"/>
      <c r="L12" s="7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" t="s">
        <v>24</v>
      </c>
      <c r="AC12" s="1"/>
      <c r="AD12" s="3"/>
      <c r="AE12" s="3"/>
      <c r="AF12" s="3"/>
    </row>
    <row r="13" spans="1:32" ht="16.5" customHeight="1">
      <c r="A13" s="6" t="s">
        <v>21</v>
      </c>
      <c r="B13" s="3"/>
      <c r="C13" s="72"/>
      <c r="D13" s="70"/>
      <c r="E13" s="71"/>
      <c r="F13" s="3"/>
      <c r="G13" s="6" t="s">
        <v>25</v>
      </c>
      <c r="H13" s="6"/>
      <c r="I13" s="69"/>
      <c r="J13" s="70"/>
      <c r="K13" s="70"/>
      <c r="L13" s="7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" t="s">
        <v>26</v>
      </c>
      <c r="AC13" s="1"/>
      <c r="AD13" s="3"/>
      <c r="AE13" s="3"/>
      <c r="AF13" s="3"/>
    </row>
    <row r="14" spans="1:32" ht="16.5" customHeight="1">
      <c r="A14" s="6" t="s">
        <v>23</v>
      </c>
      <c r="B14" s="3"/>
      <c r="C14" s="72"/>
      <c r="D14" s="70"/>
      <c r="E14" s="71"/>
      <c r="F14" s="3"/>
      <c r="G14" s="6" t="s">
        <v>27</v>
      </c>
      <c r="H14" s="6"/>
      <c r="I14" s="69"/>
      <c r="J14" s="70"/>
      <c r="K14" s="70"/>
      <c r="L14" s="7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"/>
      <c r="AC14" s="1"/>
      <c r="AD14" s="3"/>
      <c r="AE14" s="3"/>
      <c r="AF14" s="3"/>
    </row>
    <row r="15" spans="1:32" ht="16.5" customHeight="1">
      <c r="A15" s="6" t="s">
        <v>25</v>
      </c>
      <c r="B15" s="3"/>
      <c r="C15" s="72"/>
      <c r="D15" s="70"/>
      <c r="E15" s="71"/>
      <c r="F15" s="3"/>
      <c r="G15" s="3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" t="s">
        <v>28</v>
      </c>
      <c r="AC15" s="1"/>
      <c r="AD15" s="3"/>
      <c r="AE15" s="3"/>
      <c r="AF15" s="3"/>
    </row>
    <row r="16" spans="1:32" ht="16.5" customHeight="1">
      <c r="A16" s="6" t="s">
        <v>27</v>
      </c>
      <c r="B16" s="3"/>
      <c r="C16" s="91"/>
      <c r="D16" s="70"/>
      <c r="E16" s="7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" t="s">
        <v>29</v>
      </c>
      <c r="AC16" s="1"/>
      <c r="AD16" s="3"/>
      <c r="AE16" s="3"/>
      <c r="AF16" s="3"/>
    </row>
    <row r="17" spans="1:32" ht="5.25" customHeight="1">
      <c r="A17" s="3"/>
      <c r="B17" s="3"/>
      <c r="C17" s="3"/>
      <c r="D17" s="3"/>
      <c r="E17" s="3"/>
      <c r="F17" s="3"/>
      <c r="G17" s="3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" t="s">
        <v>30</v>
      </c>
      <c r="AC17" s="1"/>
      <c r="AD17" s="3"/>
      <c r="AE17" s="3"/>
      <c r="AF17" s="3"/>
    </row>
    <row r="18" spans="1:32" ht="16.5" customHeight="1">
      <c r="A18" s="3"/>
      <c r="B18" s="3"/>
      <c r="C18" s="3"/>
      <c r="D18" s="3"/>
      <c r="E18" s="3"/>
      <c r="F18" s="3"/>
      <c r="G18" s="3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" t="s">
        <v>31</v>
      </c>
      <c r="Z18" s="1"/>
      <c r="AA18" s="3"/>
      <c r="AB18" s="3"/>
      <c r="AC18" s="3"/>
      <c r="AD18" s="3"/>
      <c r="AE18" s="3"/>
      <c r="AF18" s="3"/>
    </row>
    <row r="19" spans="1:32" ht="21" customHeight="1">
      <c r="A19" s="66" t="s">
        <v>32</v>
      </c>
      <c r="B19" s="67"/>
      <c r="C19" s="67"/>
      <c r="D19" s="6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3.75" customHeight="1">
      <c r="A20" s="3"/>
      <c r="B20" s="3"/>
      <c r="C20" s="3"/>
      <c r="D20" s="3"/>
      <c r="E20" s="3"/>
      <c r="F20" s="3"/>
      <c r="G20" s="3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6.5" customHeight="1">
      <c r="A21" s="6" t="s">
        <v>8</v>
      </c>
      <c r="B21" s="3"/>
      <c r="C21" s="69"/>
      <c r="D21" s="7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 customHeight="1">
      <c r="A22" s="6" t="s">
        <v>14</v>
      </c>
      <c r="B22" s="3"/>
      <c r="C22" s="69"/>
      <c r="D22" s="7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 customHeight="1">
      <c r="A23" s="6" t="s">
        <v>17</v>
      </c>
      <c r="B23" s="3"/>
      <c r="C23" s="69"/>
      <c r="D23" s="7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 customHeight="1">
      <c r="A24" s="6" t="s">
        <v>19</v>
      </c>
      <c r="B24" s="3"/>
      <c r="C24" s="69"/>
      <c r="D24" s="7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>
      <c r="A25" s="6" t="s">
        <v>21</v>
      </c>
      <c r="B25" s="3"/>
      <c r="C25" s="69"/>
      <c r="D25" s="71"/>
      <c r="E25" s="3"/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 customHeight="1">
      <c r="A26" s="6" t="s">
        <v>33</v>
      </c>
      <c r="B26" s="3"/>
      <c r="C26" s="69"/>
      <c r="D26" s="71"/>
      <c r="E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 customHeight="1">
      <c r="A27" s="6" t="s">
        <v>34</v>
      </c>
      <c r="B27" s="3"/>
      <c r="C27" s="69"/>
      <c r="D27" s="71"/>
      <c r="E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 customHeight="1">
      <c r="A28" s="6" t="s">
        <v>23</v>
      </c>
      <c r="B28" s="3"/>
      <c r="C28" s="69"/>
      <c r="D28" s="71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9.5" customHeight="1">
      <c r="A29" s="6" t="s">
        <v>25</v>
      </c>
      <c r="B29" s="3"/>
      <c r="C29" s="69"/>
      <c r="D29" s="71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 customHeight="1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5.25" customHeight="1">
      <c r="A31" s="3"/>
      <c r="B31" s="1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 customHeight="1">
      <c r="A32" s="3"/>
      <c r="B32" s="3"/>
      <c r="C32" s="7" t="s">
        <v>35</v>
      </c>
      <c r="D32" s="95" t="s">
        <v>36</v>
      </c>
      <c r="E32" s="78"/>
      <c r="F32" s="78"/>
      <c r="G32" s="78"/>
      <c r="H32" s="79"/>
      <c r="I32" s="8" t="s">
        <v>37</v>
      </c>
      <c r="J32" s="9" t="s">
        <v>38</v>
      </c>
      <c r="K32" s="10"/>
      <c r="L32" s="10"/>
      <c r="M32" s="10"/>
      <c r="N32" s="1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 customHeight="1">
      <c r="A33" s="3"/>
      <c r="B33" s="3"/>
      <c r="C33" s="94" t="s">
        <v>39</v>
      </c>
      <c r="D33" s="78"/>
      <c r="E33" s="78"/>
      <c r="F33" s="78"/>
      <c r="G33" s="78"/>
      <c r="H33" s="78"/>
      <c r="I33" s="78"/>
      <c r="J33" s="79"/>
      <c r="K33" s="1"/>
      <c r="L33" s="1"/>
      <c r="M33" s="1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 customHeight="1">
      <c r="A34" s="3"/>
      <c r="B34" s="3"/>
      <c r="C34" s="63"/>
      <c r="D34" s="11" t="s">
        <v>40</v>
      </c>
      <c r="E34" s="12"/>
      <c r="F34" s="12"/>
      <c r="G34" s="12"/>
      <c r="H34" s="13"/>
      <c r="I34" s="14">
        <v>0.75</v>
      </c>
      <c r="J34" s="15">
        <f t="shared" ref="J34:J37" si="0">C34*I34</f>
        <v>0</v>
      </c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6.5" customHeight="1">
      <c r="A35" s="3"/>
      <c r="B35" s="3"/>
      <c r="C35" s="63"/>
      <c r="D35" s="11" t="s">
        <v>41</v>
      </c>
      <c r="E35" s="12"/>
      <c r="F35" s="12"/>
      <c r="G35" s="12"/>
      <c r="H35" s="13"/>
      <c r="I35" s="14">
        <v>3.25</v>
      </c>
      <c r="J35" s="15">
        <f t="shared" si="0"/>
        <v>0</v>
      </c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6.5" customHeight="1">
      <c r="A36" s="3"/>
      <c r="B36" s="3"/>
      <c r="C36" s="63"/>
      <c r="D36" s="11" t="s">
        <v>42</v>
      </c>
      <c r="E36" s="12"/>
      <c r="F36" s="12"/>
      <c r="G36" s="12"/>
      <c r="H36" s="13"/>
      <c r="I36" s="14">
        <v>1</v>
      </c>
      <c r="J36" s="15">
        <f t="shared" si="0"/>
        <v>0</v>
      </c>
      <c r="K36" s="1"/>
      <c r="L36" s="1"/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6.5" customHeight="1">
      <c r="A37" s="3"/>
      <c r="B37" s="3"/>
      <c r="C37" s="63"/>
      <c r="D37" s="11" t="s">
        <v>43</v>
      </c>
      <c r="E37" s="12"/>
      <c r="F37" s="12"/>
      <c r="G37" s="12"/>
      <c r="H37" s="13"/>
      <c r="I37" s="14">
        <v>30</v>
      </c>
      <c r="J37" s="15">
        <f t="shared" si="0"/>
        <v>0</v>
      </c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6.5" customHeight="1">
      <c r="A38" s="3"/>
      <c r="B38" s="3"/>
      <c r="C38" s="81" t="s">
        <v>44</v>
      </c>
      <c r="D38" s="78"/>
      <c r="E38" s="78"/>
      <c r="F38" s="78"/>
      <c r="G38" s="78"/>
      <c r="H38" s="78"/>
      <c r="I38" s="78"/>
      <c r="J38" s="79"/>
      <c r="K38" s="16"/>
      <c r="L38" s="1"/>
      <c r="M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6.5" customHeight="1">
      <c r="A39" s="3"/>
      <c r="B39" s="3"/>
      <c r="C39" s="63"/>
      <c r="D39" s="11" t="s">
        <v>45</v>
      </c>
      <c r="E39" s="12"/>
      <c r="F39" s="12"/>
      <c r="G39" s="12"/>
      <c r="H39" s="13"/>
      <c r="I39" s="14">
        <v>0.25</v>
      </c>
      <c r="J39" s="15">
        <f t="shared" ref="J39:J46" si="1">C39*I39</f>
        <v>0</v>
      </c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6.5" customHeight="1">
      <c r="A40" s="1"/>
      <c r="B40" s="1"/>
      <c r="C40" s="63"/>
      <c r="D40" s="11" t="s">
        <v>46</v>
      </c>
      <c r="E40" s="12"/>
      <c r="F40" s="12"/>
      <c r="G40" s="12"/>
      <c r="H40" s="13"/>
      <c r="I40" s="14">
        <v>0.25</v>
      </c>
      <c r="J40" s="15">
        <f t="shared" si="1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3"/>
      <c r="AE40" s="3"/>
      <c r="AF40" s="1"/>
    </row>
    <row r="41" spans="1:32" ht="16.5" customHeight="1">
      <c r="A41" s="1"/>
      <c r="B41" s="1"/>
      <c r="C41" s="63"/>
      <c r="D41" s="11" t="s">
        <v>47</v>
      </c>
      <c r="E41" s="12"/>
      <c r="F41" s="12"/>
      <c r="G41" s="12"/>
      <c r="H41" s="13"/>
      <c r="I41" s="14">
        <v>0.6</v>
      </c>
      <c r="J41" s="15">
        <f t="shared" si="1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" customHeight="1">
      <c r="A42" s="1"/>
      <c r="B42" s="1"/>
      <c r="C42" s="63"/>
      <c r="D42" s="11" t="s">
        <v>48</v>
      </c>
      <c r="E42" s="12"/>
      <c r="F42" s="12"/>
      <c r="G42" s="12"/>
      <c r="H42" s="13"/>
      <c r="I42" s="14">
        <v>3</v>
      </c>
      <c r="J42" s="15">
        <f t="shared" si="1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 t="s">
        <v>0</v>
      </c>
      <c r="AE42" s="1"/>
      <c r="AF42" s="1"/>
    </row>
    <row r="43" spans="1:32" ht="18" customHeight="1">
      <c r="A43" s="1"/>
      <c r="B43" s="1"/>
      <c r="C43" s="63"/>
      <c r="D43" s="11" t="s">
        <v>49</v>
      </c>
      <c r="E43" s="12"/>
      <c r="F43" s="12"/>
      <c r="G43" s="12"/>
      <c r="H43" s="13"/>
      <c r="I43" s="14">
        <v>3</v>
      </c>
      <c r="J43" s="15">
        <f t="shared" si="1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 t="s">
        <v>1</v>
      </c>
      <c r="AE43" s="1"/>
      <c r="AF43" s="1"/>
    </row>
    <row r="44" spans="1:32" ht="18" customHeight="1">
      <c r="A44" s="1"/>
      <c r="B44" s="1"/>
      <c r="C44" s="63"/>
      <c r="D44" s="11" t="s">
        <v>50</v>
      </c>
      <c r="E44" s="12"/>
      <c r="F44" s="12"/>
      <c r="G44" s="12"/>
      <c r="H44" s="13"/>
      <c r="I44" s="14">
        <v>3</v>
      </c>
      <c r="J44" s="15">
        <f t="shared" si="1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 t="s">
        <v>2</v>
      </c>
      <c r="AE44" s="1"/>
      <c r="AF44" s="1"/>
    </row>
    <row r="45" spans="1:32" ht="18" customHeight="1">
      <c r="A45" s="1"/>
      <c r="B45" s="1"/>
      <c r="C45" s="63"/>
      <c r="D45" s="11" t="s">
        <v>51</v>
      </c>
      <c r="E45" s="12"/>
      <c r="F45" s="12"/>
      <c r="G45" s="12"/>
      <c r="H45" s="13"/>
      <c r="I45" s="14">
        <v>3.25</v>
      </c>
      <c r="J45" s="15">
        <f t="shared" si="1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 t="s">
        <v>5</v>
      </c>
      <c r="AE45" s="1"/>
      <c r="AF45" s="1"/>
    </row>
    <row r="46" spans="1:32" ht="18" customHeight="1">
      <c r="A46" s="1"/>
      <c r="B46" s="1"/>
      <c r="C46" s="63"/>
      <c r="D46" s="11" t="s">
        <v>52</v>
      </c>
      <c r="E46" s="12"/>
      <c r="F46" s="12"/>
      <c r="G46" s="12"/>
      <c r="H46" s="13"/>
      <c r="I46" s="14">
        <v>5.25</v>
      </c>
      <c r="J46" s="15">
        <f t="shared" si="1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 t="s">
        <v>6</v>
      </c>
      <c r="AE46" s="1"/>
      <c r="AF46" s="1"/>
    </row>
    <row r="47" spans="1:32" ht="18" customHeight="1">
      <c r="A47" s="1"/>
      <c r="B47" s="1"/>
      <c r="C47" s="80" t="s">
        <v>53</v>
      </c>
      <c r="D47" s="78"/>
      <c r="E47" s="78"/>
      <c r="F47" s="78"/>
      <c r="G47" s="78"/>
      <c r="H47" s="78"/>
      <c r="I47" s="78"/>
      <c r="J47" s="7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 t="s">
        <v>9</v>
      </c>
      <c r="AE47" s="1"/>
      <c r="AF47" s="1"/>
    </row>
    <row r="48" spans="1:32" ht="18" customHeight="1">
      <c r="A48" s="1"/>
      <c r="B48" s="1"/>
      <c r="C48" s="63"/>
      <c r="D48" s="77" t="s">
        <v>54</v>
      </c>
      <c r="E48" s="78"/>
      <c r="F48" s="78"/>
      <c r="G48" s="78"/>
      <c r="H48" s="79"/>
      <c r="I48" s="14">
        <v>20</v>
      </c>
      <c r="J48" s="15">
        <f t="shared" ref="J48:J53" si="2">C48*I48</f>
        <v>0</v>
      </c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 t="s">
        <v>12</v>
      </c>
      <c r="AE48" s="1"/>
      <c r="AF48" s="1"/>
    </row>
    <row r="49" spans="1:32" ht="18" customHeight="1">
      <c r="A49" s="1"/>
      <c r="B49" s="1"/>
      <c r="C49" s="63"/>
      <c r="D49" s="11" t="s">
        <v>55</v>
      </c>
      <c r="E49" s="12"/>
      <c r="F49" s="12"/>
      <c r="G49" s="12"/>
      <c r="H49" s="18"/>
      <c r="I49" s="14">
        <v>20</v>
      </c>
      <c r="J49" s="15">
        <f t="shared" si="2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 t="s">
        <v>15</v>
      </c>
      <c r="AE49" s="1"/>
      <c r="AF49" s="1"/>
    </row>
    <row r="50" spans="1:32" ht="18" customHeight="1">
      <c r="A50" s="1"/>
      <c r="B50" s="1"/>
      <c r="C50" s="63"/>
      <c r="D50" s="11" t="s">
        <v>56</v>
      </c>
      <c r="E50" s="12"/>
      <c r="F50" s="12"/>
      <c r="G50" s="12"/>
      <c r="H50" s="18"/>
      <c r="I50" s="14">
        <v>5</v>
      </c>
      <c r="J50" s="15">
        <f t="shared" si="2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 t="s">
        <v>18</v>
      </c>
      <c r="AE50" s="1"/>
      <c r="AF50" s="1"/>
    </row>
    <row r="51" spans="1:32" ht="18" customHeight="1">
      <c r="A51" s="1"/>
      <c r="B51" s="1"/>
      <c r="C51" s="63"/>
      <c r="D51" s="11" t="s">
        <v>57</v>
      </c>
      <c r="E51" s="12"/>
      <c r="F51" s="12"/>
      <c r="G51" s="12"/>
      <c r="H51" s="18"/>
      <c r="I51" s="14">
        <v>10</v>
      </c>
      <c r="J51" s="15">
        <f t="shared" si="2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 t="s">
        <v>20</v>
      </c>
      <c r="AE51" s="1"/>
      <c r="AF51" s="1"/>
    </row>
    <row r="52" spans="1:32" ht="18" customHeight="1">
      <c r="A52" s="1"/>
      <c r="B52" s="1"/>
      <c r="C52" s="63"/>
      <c r="D52" s="11" t="s">
        <v>58</v>
      </c>
      <c r="E52" s="12"/>
      <c r="F52" s="12"/>
      <c r="G52" s="12"/>
      <c r="H52" s="18"/>
      <c r="I52" s="14">
        <v>10</v>
      </c>
      <c r="J52" s="15">
        <f t="shared" si="2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 t="s">
        <v>22</v>
      </c>
      <c r="AE52" s="1"/>
      <c r="AF52" s="1"/>
    </row>
    <row r="53" spans="1:32" ht="18" customHeight="1">
      <c r="A53" s="1"/>
      <c r="B53" s="1"/>
      <c r="C53" s="63"/>
      <c r="D53" s="11" t="s">
        <v>59</v>
      </c>
      <c r="E53" s="12"/>
      <c r="F53" s="12"/>
      <c r="G53" s="12"/>
      <c r="H53" s="18"/>
      <c r="I53" s="14">
        <v>10</v>
      </c>
      <c r="J53" s="15">
        <f t="shared" si="2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 t="s">
        <v>24</v>
      </c>
      <c r="AE53" s="1"/>
      <c r="AF53" s="1"/>
    </row>
    <row r="54" spans="1:32" ht="18" customHeight="1">
      <c r="A54" s="1"/>
      <c r="B54" s="1"/>
      <c r="C54" s="80" t="s">
        <v>60</v>
      </c>
      <c r="D54" s="78"/>
      <c r="E54" s="78"/>
      <c r="F54" s="78"/>
      <c r="G54" s="78"/>
      <c r="H54" s="78"/>
      <c r="I54" s="78"/>
      <c r="J54" s="7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 t="s">
        <v>61</v>
      </c>
      <c r="AE54" s="1"/>
      <c r="AF54" s="1"/>
    </row>
    <row r="55" spans="1:32" ht="18" customHeight="1">
      <c r="A55" s="1"/>
      <c r="B55" s="1"/>
      <c r="C55" s="63"/>
      <c r="D55" s="11" t="s">
        <v>62</v>
      </c>
      <c r="E55" s="12"/>
      <c r="F55" s="12"/>
      <c r="G55" s="12"/>
      <c r="H55" s="18"/>
      <c r="I55" s="14">
        <v>14</v>
      </c>
      <c r="J55" s="15">
        <f t="shared" ref="J55:J60" si="3">C55*I55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" customHeight="1">
      <c r="A56" s="1"/>
      <c r="B56" s="1"/>
      <c r="C56" s="63"/>
      <c r="D56" s="11" t="s">
        <v>63</v>
      </c>
      <c r="E56" s="19"/>
      <c r="F56" s="20"/>
      <c r="G56" s="12"/>
      <c r="H56" s="18"/>
      <c r="I56" s="14">
        <v>14</v>
      </c>
      <c r="J56" s="15">
        <f t="shared" si="3"/>
        <v>0</v>
      </c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 t="s">
        <v>28</v>
      </c>
      <c r="AE56" s="1"/>
      <c r="AF56" s="1"/>
    </row>
    <row r="57" spans="1:32" ht="18" customHeight="1">
      <c r="A57" s="1"/>
      <c r="B57" s="1"/>
      <c r="C57" s="63"/>
      <c r="D57" s="11" t="s">
        <v>64</v>
      </c>
      <c r="E57" s="19"/>
      <c r="F57" s="20"/>
      <c r="G57" s="12"/>
      <c r="H57" s="18"/>
      <c r="I57" s="14">
        <v>14</v>
      </c>
      <c r="J57" s="15">
        <f t="shared" si="3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 t="s">
        <v>29</v>
      </c>
      <c r="AE57" s="1"/>
      <c r="AF57" s="1"/>
    </row>
    <row r="58" spans="1:32" ht="18" customHeight="1">
      <c r="A58" s="1"/>
      <c r="B58" s="1"/>
      <c r="C58" s="63"/>
      <c r="D58" s="11" t="s">
        <v>65</v>
      </c>
      <c r="E58" s="12"/>
      <c r="F58" s="21"/>
      <c r="G58" s="22"/>
      <c r="H58" s="23"/>
      <c r="I58" s="14">
        <v>14</v>
      </c>
      <c r="J58" s="15">
        <f t="shared" si="3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" customHeight="1">
      <c r="A59" s="1"/>
      <c r="B59" s="1"/>
      <c r="C59" s="63"/>
      <c r="D59" s="11" t="s">
        <v>66</v>
      </c>
      <c r="E59" s="12"/>
      <c r="F59" s="21"/>
      <c r="G59" s="24"/>
      <c r="H59" s="23"/>
      <c r="I59" s="14">
        <v>14</v>
      </c>
      <c r="J59" s="15">
        <f t="shared" si="3"/>
        <v>0</v>
      </c>
      <c r="K59" s="2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 t="s">
        <v>30</v>
      </c>
      <c r="AE59" s="1"/>
      <c r="AF59" s="1"/>
    </row>
    <row r="60" spans="1:32" ht="18" customHeight="1">
      <c r="A60" s="1"/>
      <c r="B60" s="1"/>
      <c r="C60" s="63"/>
      <c r="D60" s="11" t="s">
        <v>67</v>
      </c>
      <c r="E60" s="12"/>
      <c r="F60" s="12"/>
      <c r="G60" s="26"/>
      <c r="H60" s="18"/>
      <c r="I60" s="14">
        <v>14</v>
      </c>
      <c r="J60" s="15">
        <f t="shared" si="3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 t="s">
        <v>31</v>
      </c>
      <c r="AE60" s="1"/>
      <c r="AF60" s="1"/>
    </row>
    <row r="61" spans="1:32" ht="18" customHeight="1">
      <c r="A61" s="1"/>
      <c r="B61" s="1"/>
      <c r="C61" s="81" t="s">
        <v>68</v>
      </c>
      <c r="D61" s="78"/>
      <c r="E61" s="78"/>
      <c r="F61" s="78"/>
      <c r="G61" s="78"/>
      <c r="H61" s="78"/>
      <c r="I61" s="78"/>
      <c r="J61" s="7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" customHeight="1">
      <c r="A62" s="1"/>
      <c r="B62" s="1"/>
      <c r="C62" s="63"/>
      <c r="D62" s="11" t="s">
        <v>69</v>
      </c>
      <c r="E62" s="12"/>
      <c r="F62" s="12"/>
      <c r="G62" s="12"/>
      <c r="H62" s="13"/>
      <c r="I62" s="14">
        <v>12.25</v>
      </c>
      <c r="J62" s="15">
        <f t="shared" ref="J62:J72" si="4">C62*I62</f>
        <v>0</v>
      </c>
      <c r="K62" s="2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" customHeight="1">
      <c r="A63" s="1"/>
      <c r="B63" s="1"/>
      <c r="C63" s="63"/>
      <c r="D63" s="64" t="s">
        <v>135</v>
      </c>
      <c r="E63" s="12"/>
      <c r="F63" s="12"/>
      <c r="G63" s="12"/>
      <c r="H63" s="13"/>
      <c r="I63" s="14">
        <v>65</v>
      </c>
      <c r="J63" s="15">
        <f t="shared" si="4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s="65" customFormat="1" ht="18" customHeight="1">
      <c r="A64" s="1"/>
      <c r="B64" s="1"/>
      <c r="C64" s="63"/>
      <c r="D64" s="64" t="s">
        <v>136</v>
      </c>
      <c r="E64" s="12"/>
      <c r="F64" s="12"/>
      <c r="G64" s="12"/>
      <c r="H64" s="13"/>
      <c r="I64" s="14">
        <v>30</v>
      </c>
      <c r="J64" s="15">
        <f t="shared" si="4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65" customFormat="1" ht="18" customHeight="1">
      <c r="A65" s="1"/>
      <c r="B65" s="1"/>
      <c r="C65" s="63"/>
      <c r="D65" s="11" t="s">
        <v>70</v>
      </c>
      <c r="E65" s="12"/>
      <c r="F65" s="12"/>
      <c r="G65" s="12"/>
      <c r="H65" s="13"/>
      <c r="I65" s="14">
        <v>25</v>
      </c>
      <c r="J65" s="15">
        <f t="shared" si="4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 customHeight="1">
      <c r="A66" s="1"/>
      <c r="B66" s="1"/>
      <c r="C66" s="63"/>
      <c r="D66" s="11" t="s">
        <v>71</v>
      </c>
      <c r="E66" s="12"/>
      <c r="F66" s="12"/>
      <c r="G66" s="12"/>
      <c r="H66" s="13"/>
      <c r="I66" s="14">
        <v>20</v>
      </c>
      <c r="J66" s="15">
        <f t="shared" si="4"/>
        <v>0</v>
      </c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 customHeight="1">
      <c r="A67" s="1"/>
      <c r="B67" s="1"/>
      <c r="C67" s="63"/>
      <c r="D67" s="11" t="s">
        <v>72</v>
      </c>
      <c r="E67" s="12"/>
      <c r="F67" s="12"/>
      <c r="G67" s="12"/>
      <c r="H67" s="13"/>
      <c r="I67" s="27">
        <v>5</v>
      </c>
      <c r="J67" s="15">
        <f t="shared" si="4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 customHeight="1">
      <c r="A68" s="1"/>
      <c r="B68" s="1"/>
      <c r="C68" s="63"/>
      <c r="D68" s="11" t="s">
        <v>73</v>
      </c>
      <c r="E68" s="12"/>
      <c r="F68" s="12"/>
      <c r="G68" s="12"/>
      <c r="H68" s="13"/>
      <c r="I68" s="27">
        <v>5</v>
      </c>
      <c r="J68" s="15">
        <f t="shared" si="4"/>
        <v>0</v>
      </c>
      <c r="K68" s="2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 customHeight="1">
      <c r="A69" s="1"/>
      <c r="B69" s="1"/>
      <c r="C69" s="63"/>
      <c r="D69" s="28" t="s">
        <v>74</v>
      </c>
      <c r="E69" s="29"/>
      <c r="F69" s="29"/>
      <c r="G69" s="29"/>
      <c r="H69" s="30"/>
      <c r="I69" s="14">
        <v>20</v>
      </c>
      <c r="J69" s="15">
        <f t="shared" si="4"/>
        <v>0</v>
      </c>
      <c r="K69" s="2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 customHeight="1">
      <c r="A70" s="1"/>
      <c r="B70" s="1"/>
      <c r="C70" s="63"/>
      <c r="D70" s="28" t="s">
        <v>66</v>
      </c>
      <c r="E70" s="29"/>
      <c r="F70" s="29"/>
      <c r="G70" s="29"/>
      <c r="H70" s="30"/>
      <c r="I70" s="14">
        <v>20</v>
      </c>
      <c r="J70" s="15">
        <f t="shared" si="4"/>
        <v>0</v>
      </c>
      <c r="K70" s="2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 customHeight="1">
      <c r="A71" s="1"/>
      <c r="B71" s="1"/>
      <c r="C71" s="63"/>
      <c r="D71" s="11" t="s">
        <v>75</v>
      </c>
      <c r="E71" s="12"/>
      <c r="F71" s="12"/>
      <c r="G71" s="12"/>
      <c r="H71" s="13"/>
      <c r="I71" s="14">
        <v>23</v>
      </c>
      <c r="J71" s="15">
        <f t="shared" si="4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 customHeight="1">
      <c r="A72" s="1"/>
      <c r="B72" s="1"/>
      <c r="C72" s="63"/>
      <c r="D72" s="11" t="s">
        <v>76</v>
      </c>
      <c r="E72" s="12"/>
      <c r="F72" s="12"/>
      <c r="G72" s="12"/>
      <c r="H72" s="13"/>
      <c r="I72" s="14">
        <v>23</v>
      </c>
      <c r="J72" s="15">
        <f t="shared" si="4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 customHeight="1">
      <c r="A73" s="1"/>
      <c r="B73" s="1"/>
      <c r="C73" s="81" t="s">
        <v>77</v>
      </c>
      <c r="D73" s="78"/>
      <c r="E73" s="78"/>
      <c r="F73" s="78"/>
      <c r="G73" s="78"/>
      <c r="H73" s="78"/>
      <c r="I73" s="78"/>
      <c r="J73" s="7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 customHeight="1">
      <c r="A74" s="1"/>
      <c r="B74" s="1"/>
      <c r="C74" s="63"/>
      <c r="D74" s="11" t="s">
        <v>78</v>
      </c>
      <c r="E74" s="12"/>
      <c r="F74" s="12"/>
      <c r="G74" s="12"/>
      <c r="H74" s="18"/>
      <c r="I74" s="31">
        <v>6</v>
      </c>
      <c r="J74" s="15">
        <f t="shared" ref="J74:J81" si="5">C74*I74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 customHeight="1">
      <c r="A75" s="1"/>
      <c r="B75" s="1"/>
      <c r="C75" s="63"/>
      <c r="D75" s="11" t="s">
        <v>79</v>
      </c>
      <c r="E75" s="12"/>
      <c r="F75" s="12"/>
      <c r="G75" s="12"/>
      <c r="H75" s="18"/>
      <c r="I75" s="31">
        <v>15</v>
      </c>
      <c r="J75" s="15">
        <f t="shared" si="5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 customHeight="1">
      <c r="A76" s="1"/>
      <c r="B76" s="1"/>
      <c r="C76" s="63"/>
      <c r="D76" s="11" t="s">
        <v>80</v>
      </c>
      <c r="E76" s="12"/>
      <c r="F76" s="12"/>
      <c r="G76" s="12"/>
      <c r="H76" s="18"/>
      <c r="I76" s="31">
        <v>3.5</v>
      </c>
      <c r="J76" s="15">
        <f t="shared" si="5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2"/>
    </row>
    <row r="77" spans="1:32" ht="18" customHeight="1">
      <c r="A77" s="1"/>
      <c r="B77" s="1"/>
      <c r="C77" s="63"/>
      <c r="D77" s="11" t="s">
        <v>81</v>
      </c>
      <c r="E77" s="12"/>
      <c r="F77" s="12"/>
      <c r="G77" s="12"/>
      <c r="H77" s="18"/>
      <c r="I77" s="31">
        <v>6</v>
      </c>
      <c r="J77" s="15">
        <f t="shared" si="5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 customHeight="1">
      <c r="A78" s="1"/>
      <c r="B78" s="1"/>
      <c r="C78" s="63"/>
      <c r="D78" s="11" t="s">
        <v>82</v>
      </c>
      <c r="E78" s="12"/>
      <c r="F78" s="12"/>
      <c r="G78" s="12"/>
      <c r="H78" s="18"/>
      <c r="I78" s="31">
        <v>9.5</v>
      </c>
      <c r="J78" s="15">
        <f t="shared" si="5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3"/>
      <c r="AE78" s="33"/>
      <c r="AF78" s="32">
        <v>18</v>
      </c>
    </row>
    <row r="79" spans="1:32" ht="18" customHeight="1">
      <c r="A79" s="1"/>
      <c r="B79" s="1"/>
      <c r="C79" s="63"/>
      <c r="D79" s="11" t="s">
        <v>83</v>
      </c>
      <c r="E79" s="12"/>
      <c r="F79" s="12"/>
      <c r="G79" s="22"/>
      <c r="H79" s="18"/>
      <c r="I79" s="31">
        <v>4.5</v>
      </c>
      <c r="J79" s="15">
        <f t="shared" si="5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32">
        <f>IF($J$121,"&lt;50.01",AF78)</f>
        <v>18</v>
      </c>
      <c r="X79" s="1"/>
      <c r="Y79" s="1"/>
      <c r="Z79" s="1"/>
      <c r="AA79" s="1"/>
      <c r="AB79" s="1"/>
      <c r="AC79" s="1"/>
      <c r="AD79" s="33"/>
      <c r="AE79" s="33"/>
      <c r="AF79" s="32">
        <v>22</v>
      </c>
    </row>
    <row r="80" spans="1:32" ht="18" customHeight="1">
      <c r="A80" s="1"/>
      <c r="B80" s="1"/>
      <c r="C80" s="63"/>
      <c r="D80" s="11" t="s">
        <v>84</v>
      </c>
      <c r="E80" s="12"/>
      <c r="F80" s="12"/>
      <c r="G80" s="21"/>
      <c r="H80" s="18"/>
      <c r="I80" s="31">
        <v>7</v>
      </c>
      <c r="J80" s="15">
        <f t="shared" si="5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33"/>
      <c r="AE80" s="33"/>
      <c r="AF80" s="32">
        <v>29</v>
      </c>
    </row>
    <row r="81" spans="1:32" ht="18" customHeight="1">
      <c r="A81" s="1"/>
      <c r="B81" s="1"/>
      <c r="C81" s="63"/>
      <c r="D81" s="11" t="s">
        <v>85</v>
      </c>
      <c r="E81" s="12"/>
      <c r="F81" s="22"/>
      <c r="G81" s="21"/>
      <c r="H81" s="18"/>
      <c r="I81" s="31">
        <v>1</v>
      </c>
      <c r="J81" s="15">
        <f t="shared" si="5"/>
        <v>0</v>
      </c>
      <c r="K81" s="2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33"/>
      <c r="AE81" s="33"/>
      <c r="AF81" s="32">
        <v>36</v>
      </c>
    </row>
    <row r="82" spans="1:32" ht="18" customHeight="1">
      <c r="A82" s="1"/>
      <c r="B82" s="1"/>
      <c r="C82" s="81" t="s">
        <v>86</v>
      </c>
      <c r="D82" s="78"/>
      <c r="E82" s="78"/>
      <c r="F82" s="78"/>
      <c r="G82" s="78"/>
      <c r="H82" s="78"/>
      <c r="I82" s="78"/>
      <c r="J82" s="79"/>
      <c r="K82" s="2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33"/>
      <c r="AE82" s="33"/>
      <c r="AF82" s="32">
        <v>42</v>
      </c>
    </row>
    <row r="83" spans="1:32" ht="18" customHeight="1">
      <c r="A83" s="1"/>
      <c r="B83" s="1"/>
      <c r="C83" s="63"/>
      <c r="D83" s="11" t="s">
        <v>87</v>
      </c>
      <c r="E83" s="12"/>
      <c r="F83" s="21"/>
      <c r="G83" s="12"/>
      <c r="H83" s="18"/>
      <c r="I83" s="31">
        <v>12</v>
      </c>
      <c r="J83" s="15">
        <f t="shared" ref="J83:J92" si="6">C83*I83</f>
        <v>0</v>
      </c>
      <c r="K83" s="2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33"/>
      <c r="AE83" s="33"/>
      <c r="AF83" s="32">
        <v>44</v>
      </c>
    </row>
    <row r="84" spans="1:32" ht="18" customHeight="1">
      <c r="A84" s="1"/>
      <c r="B84" s="1"/>
      <c r="C84" s="63"/>
      <c r="D84" s="11" t="s">
        <v>88</v>
      </c>
      <c r="E84" s="12"/>
      <c r="F84" s="21"/>
      <c r="G84" s="12"/>
      <c r="H84" s="18"/>
      <c r="I84" s="31">
        <v>12</v>
      </c>
      <c r="J84" s="15">
        <f t="shared" si="6"/>
        <v>0</v>
      </c>
      <c r="K84" s="2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33"/>
      <c r="AE84" s="33"/>
      <c r="AF84" s="32">
        <v>52</v>
      </c>
    </row>
    <row r="85" spans="1:32" ht="18" customHeight="1">
      <c r="A85" s="1"/>
      <c r="B85" s="1"/>
      <c r="C85" s="63"/>
      <c r="D85" s="11" t="s">
        <v>89</v>
      </c>
      <c r="E85" s="12"/>
      <c r="F85" s="21"/>
      <c r="G85" s="12"/>
      <c r="H85" s="18"/>
      <c r="I85" s="31">
        <v>12</v>
      </c>
      <c r="J85" s="15">
        <f t="shared" si="6"/>
        <v>0</v>
      </c>
      <c r="K85" s="2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33"/>
      <c r="AE85" s="33"/>
      <c r="AF85" s="32">
        <v>60</v>
      </c>
    </row>
    <row r="86" spans="1:32" ht="18" customHeight="1">
      <c r="A86" s="1"/>
      <c r="B86" s="1"/>
      <c r="C86" s="63"/>
      <c r="D86" s="11" t="s">
        <v>90</v>
      </c>
      <c r="E86" s="12"/>
      <c r="F86" s="20"/>
      <c r="G86" s="12"/>
      <c r="H86" s="18"/>
      <c r="I86" s="31">
        <v>12</v>
      </c>
      <c r="J86" s="15">
        <f t="shared" si="6"/>
        <v>0</v>
      </c>
      <c r="K86" s="2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2">
        <v>66</v>
      </c>
    </row>
    <row r="87" spans="1:32" ht="18" customHeight="1">
      <c r="A87" s="1"/>
      <c r="B87" s="1"/>
      <c r="C87" s="63"/>
      <c r="D87" s="88" t="s">
        <v>91</v>
      </c>
      <c r="E87" s="78"/>
      <c r="F87" s="78"/>
      <c r="G87" s="78"/>
      <c r="H87" s="79"/>
      <c r="I87" s="31">
        <v>13.5</v>
      </c>
      <c r="J87" s="15">
        <f t="shared" si="6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 customHeight="1">
      <c r="A88" s="1"/>
      <c r="B88" s="1"/>
      <c r="C88" s="63"/>
      <c r="D88" s="88" t="s">
        <v>92</v>
      </c>
      <c r="E88" s="78"/>
      <c r="F88" s="78"/>
      <c r="G88" s="78"/>
      <c r="H88" s="79"/>
      <c r="I88" s="31">
        <v>13.5</v>
      </c>
      <c r="J88" s="15">
        <f t="shared" si="6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 customHeight="1">
      <c r="A89" s="1"/>
      <c r="B89" s="1"/>
      <c r="C89" s="63"/>
      <c r="D89" s="88" t="s">
        <v>93</v>
      </c>
      <c r="E89" s="78"/>
      <c r="F89" s="78"/>
      <c r="G89" s="78"/>
      <c r="H89" s="79"/>
      <c r="I89" s="31">
        <v>13.5</v>
      </c>
      <c r="J89" s="15">
        <f t="shared" si="6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 customHeight="1">
      <c r="A90" s="1"/>
      <c r="B90" s="1"/>
      <c r="C90" s="63"/>
      <c r="D90" s="88" t="s">
        <v>94</v>
      </c>
      <c r="E90" s="78"/>
      <c r="F90" s="78"/>
      <c r="G90" s="78"/>
      <c r="H90" s="79"/>
      <c r="I90" s="31">
        <v>13.5</v>
      </c>
      <c r="J90" s="15">
        <f t="shared" si="6"/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 customHeight="1">
      <c r="A91" s="1"/>
      <c r="B91" s="1"/>
      <c r="C91" s="63"/>
      <c r="D91" s="11" t="s">
        <v>95</v>
      </c>
      <c r="E91" s="12"/>
      <c r="F91" s="12"/>
      <c r="G91" s="12"/>
      <c r="H91" s="13"/>
      <c r="I91" s="31">
        <v>23</v>
      </c>
      <c r="J91" s="15">
        <f t="shared" si="6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 customHeight="1">
      <c r="A92" s="1"/>
      <c r="B92" s="1"/>
      <c r="C92" s="63"/>
      <c r="D92" s="11" t="s">
        <v>96</v>
      </c>
      <c r="E92" s="12"/>
      <c r="F92" s="34"/>
      <c r="G92" s="12"/>
      <c r="H92" s="18"/>
      <c r="I92" s="31">
        <v>23</v>
      </c>
      <c r="J92" s="15">
        <f t="shared" si="6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 customHeight="1">
      <c r="A93" s="1"/>
      <c r="B93" s="1"/>
      <c r="C93" s="81" t="s">
        <v>97</v>
      </c>
      <c r="D93" s="78"/>
      <c r="E93" s="78"/>
      <c r="F93" s="78"/>
      <c r="G93" s="78"/>
      <c r="H93" s="78"/>
      <c r="I93" s="78"/>
      <c r="J93" s="7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 customHeight="1">
      <c r="A94" s="1"/>
      <c r="B94" s="1"/>
      <c r="C94" s="63"/>
      <c r="D94" s="11" t="s">
        <v>98</v>
      </c>
      <c r="E94" s="12"/>
      <c r="F94" s="12"/>
      <c r="G94" s="12"/>
      <c r="H94" s="18"/>
      <c r="I94" s="31">
        <v>7</v>
      </c>
      <c r="J94" s="15">
        <f t="shared" ref="J94:J99" si="7">C94*I94</f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 customHeight="1">
      <c r="A95" s="1"/>
      <c r="B95" s="1"/>
      <c r="C95" s="63"/>
      <c r="D95" s="11" t="s">
        <v>99</v>
      </c>
      <c r="E95" s="12"/>
      <c r="F95" s="12"/>
      <c r="G95" s="12"/>
      <c r="H95" s="34"/>
      <c r="I95" s="31">
        <v>7</v>
      </c>
      <c r="J95" s="15">
        <f t="shared" si="7"/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 customHeight="1">
      <c r="A96" s="1"/>
      <c r="B96" s="1"/>
      <c r="C96" s="63"/>
      <c r="D96" s="11" t="s">
        <v>100</v>
      </c>
      <c r="E96" s="12"/>
      <c r="F96" s="12"/>
      <c r="G96" s="12"/>
      <c r="H96" s="18"/>
      <c r="I96" s="31">
        <v>7</v>
      </c>
      <c r="J96" s="15">
        <f t="shared" si="7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 customHeight="1">
      <c r="A97" s="1"/>
      <c r="B97" s="1"/>
      <c r="C97" s="63"/>
      <c r="D97" s="11" t="s">
        <v>101</v>
      </c>
      <c r="E97" s="12"/>
      <c r="F97" s="12"/>
      <c r="G97" s="12"/>
      <c r="H97" s="18"/>
      <c r="I97" s="31">
        <v>7</v>
      </c>
      <c r="J97" s="15">
        <f t="shared" si="7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 customHeight="1">
      <c r="A98" s="1"/>
      <c r="B98" s="1"/>
      <c r="C98" s="63"/>
      <c r="D98" s="11" t="s">
        <v>102</v>
      </c>
      <c r="E98" s="12"/>
      <c r="F98" s="12"/>
      <c r="G98" s="12"/>
      <c r="H98" s="18"/>
      <c r="I98" s="31">
        <v>7</v>
      </c>
      <c r="J98" s="15">
        <f t="shared" si="7"/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 customHeight="1">
      <c r="A99" s="1"/>
      <c r="B99" s="1"/>
      <c r="C99" s="63"/>
      <c r="D99" s="11" t="s">
        <v>103</v>
      </c>
      <c r="E99" s="12"/>
      <c r="F99" s="34"/>
      <c r="G99" s="12"/>
      <c r="H99" s="18"/>
      <c r="I99" s="31">
        <v>7</v>
      </c>
      <c r="J99" s="15">
        <f t="shared" si="7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 customHeight="1">
      <c r="A100" s="1"/>
      <c r="B100" s="1"/>
      <c r="C100" s="81" t="s">
        <v>104</v>
      </c>
      <c r="D100" s="78"/>
      <c r="E100" s="78"/>
      <c r="F100" s="78"/>
      <c r="G100" s="78"/>
      <c r="H100" s="78"/>
      <c r="I100" s="78"/>
      <c r="J100" s="7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 customHeight="1">
      <c r="A101" s="1"/>
      <c r="B101" s="1"/>
      <c r="C101" s="63"/>
      <c r="D101" s="11" t="s">
        <v>105</v>
      </c>
      <c r="E101" s="12"/>
      <c r="F101" s="12"/>
      <c r="G101" s="12"/>
      <c r="H101" s="18"/>
      <c r="I101" s="31">
        <v>30</v>
      </c>
      <c r="J101" s="15">
        <f t="shared" ref="J101:J109" si="8">C101*I101</f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 customHeight="1">
      <c r="A102" s="1"/>
      <c r="B102" s="1"/>
      <c r="C102" s="63"/>
      <c r="D102" s="11" t="s">
        <v>106</v>
      </c>
      <c r="E102" s="12"/>
      <c r="F102" s="12"/>
      <c r="G102" s="22"/>
      <c r="H102" s="18"/>
      <c r="I102" s="31">
        <v>25</v>
      </c>
      <c r="J102" s="15">
        <f t="shared" si="8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 customHeight="1">
      <c r="A103" s="1"/>
      <c r="B103" s="1"/>
      <c r="C103" s="63"/>
      <c r="D103" s="11" t="s">
        <v>107</v>
      </c>
      <c r="E103" s="12"/>
      <c r="F103" s="12"/>
      <c r="G103" s="12"/>
      <c r="H103" s="18"/>
      <c r="I103" s="31">
        <v>20</v>
      </c>
      <c r="J103" s="15">
        <f t="shared" si="8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 customHeight="1">
      <c r="A104" s="1"/>
      <c r="B104" s="1"/>
      <c r="C104" s="63"/>
      <c r="D104" s="11" t="s">
        <v>108</v>
      </c>
      <c r="E104" s="12"/>
      <c r="F104" s="12"/>
      <c r="G104" s="12"/>
      <c r="H104" s="21"/>
      <c r="I104" s="31">
        <v>4.5</v>
      </c>
      <c r="J104" s="15">
        <f t="shared" si="8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 customHeight="1">
      <c r="A105" s="1"/>
      <c r="B105" s="1"/>
      <c r="C105" s="63"/>
      <c r="D105" s="11" t="s">
        <v>109</v>
      </c>
      <c r="E105" s="12"/>
      <c r="F105" s="12"/>
      <c r="G105" s="12"/>
      <c r="H105" s="22"/>
      <c r="I105" s="31">
        <v>22.5</v>
      </c>
      <c r="J105" s="15">
        <f t="shared" si="8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 customHeight="1">
      <c r="A106" s="1"/>
      <c r="B106" s="1"/>
      <c r="C106" s="63"/>
      <c r="D106" s="11" t="s">
        <v>110</v>
      </c>
      <c r="E106" s="12"/>
      <c r="F106" s="12"/>
      <c r="G106" s="22"/>
      <c r="H106" s="18"/>
      <c r="I106" s="31">
        <v>2</v>
      </c>
      <c r="J106" s="15">
        <f t="shared" si="8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 customHeight="1">
      <c r="A107" s="1"/>
      <c r="B107" s="1"/>
      <c r="C107" s="63"/>
      <c r="D107" s="11" t="s">
        <v>111</v>
      </c>
      <c r="E107" s="12"/>
      <c r="F107" s="12"/>
      <c r="G107" s="12"/>
      <c r="H107" s="18"/>
      <c r="I107" s="31">
        <v>30</v>
      </c>
      <c r="J107" s="15">
        <f t="shared" si="8"/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 customHeight="1">
      <c r="A108" s="1"/>
      <c r="B108" s="1"/>
      <c r="C108" s="63"/>
      <c r="D108" s="1" t="s">
        <v>112</v>
      </c>
      <c r="E108" s="12"/>
      <c r="F108" s="12"/>
      <c r="G108" s="12"/>
      <c r="H108" s="22"/>
      <c r="I108" s="31">
        <v>4.5</v>
      </c>
      <c r="J108" s="15">
        <f t="shared" si="8"/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 customHeight="1">
      <c r="A109" s="1"/>
      <c r="B109" s="1"/>
      <c r="C109" s="63"/>
      <c r="D109" s="11" t="s">
        <v>113</v>
      </c>
      <c r="E109" s="12"/>
      <c r="F109" s="22"/>
      <c r="G109" s="12"/>
      <c r="H109" s="18"/>
      <c r="I109" s="31">
        <v>3.5</v>
      </c>
      <c r="J109" s="15">
        <f t="shared" si="8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 customHeight="1">
      <c r="A110" s="1"/>
      <c r="B110" s="1"/>
      <c r="C110" s="81" t="s">
        <v>114</v>
      </c>
      <c r="D110" s="78"/>
      <c r="E110" s="78"/>
      <c r="F110" s="78"/>
      <c r="G110" s="78"/>
      <c r="H110" s="78"/>
      <c r="I110" s="78"/>
      <c r="J110" s="7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 customHeight="1">
      <c r="A111" s="1"/>
      <c r="B111" s="1"/>
      <c r="C111" s="63"/>
      <c r="D111" s="11" t="s">
        <v>115</v>
      </c>
      <c r="E111" s="12"/>
      <c r="F111" s="12"/>
      <c r="G111" s="12"/>
      <c r="H111" s="18"/>
      <c r="I111" s="31">
        <v>2</v>
      </c>
      <c r="J111" s="15">
        <f t="shared" ref="J111:J120" si="9">C111*I111</f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 customHeight="1">
      <c r="A112" s="1"/>
      <c r="B112" s="1"/>
      <c r="C112" s="63"/>
      <c r="D112" s="11" t="s">
        <v>116</v>
      </c>
      <c r="E112" s="12"/>
      <c r="F112" s="12"/>
      <c r="G112" s="12"/>
      <c r="H112" s="18"/>
      <c r="I112" s="31">
        <v>2</v>
      </c>
      <c r="J112" s="15">
        <f t="shared" si="9"/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 customHeight="1">
      <c r="A113" s="1"/>
      <c r="B113" s="1"/>
      <c r="C113" s="63"/>
      <c r="D113" s="11" t="s">
        <v>117</v>
      </c>
      <c r="E113" s="12"/>
      <c r="F113" s="12"/>
      <c r="G113" s="12"/>
      <c r="H113" s="18"/>
      <c r="I113" s="31">
        <v>2</v>
      </c>
      <c r="J113" s="15">
        <f t="shared" si="9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 customHeight="1">
      <c r="A114" s="1"/>
      <c r="B114" s="1"/>
      <c r="C114" s="63"/>
      <c r="D114" s="11" t="s">
        <v>118</v>
      </c>
      <c r="E114" s="12"/>
      <c r="F114" s="12"/>
      <c r="G114" s="12"/>
      <c r="H114" s="18"/>
      <c r="I114" s="31">
        <v>2</v>
      </c>
      <c r="J114" s="15">
        <f t="shared" si="9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 customHeight="1">
      <c r="A115" s="1"/>
      <c r="B115" s="1"/>
      <c r="C115" s="63"/>
      <c r="D115" s="11" t="s">
        <v>119</v>
      </c>
      <c r="E115" s="12"/>
      <c r="F115" s="12"/>
      <c r="G115" s="12"/>
      <c r="H115" s="18"/>
      <c r="I115" s="31">
        <v>4</v>
      </c>
      <c r="J115" s="15">
        <f t="shared" si="9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 customHeight="1">
      <c r="A116" s="1"/>
      <c r="B116" s="1"/>
      <c r="C116" s="63"/>
      <c r="D116" s="11" t="s">
        <v>120</v>
      </c>
      <c r="E116" s="12"/>
      <c r="F116" s="21"/>
      <c r="G116" s="12"/>
      <c r="H116" s="18"/>
      <c r="I116" s="31">
        <v>5</v>
      </c>
      <c r="J116" s="15">
        <f t="shared" si="9"/>
        <v>0</v>
      </c>
      <c r="K116" s="2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 customHeight="1">
      <c r="A117" s="1"/>
      <c r="B117" s="1"/>
      <c r="C117" s="63"/>
      <c r="D117" s="11" t="s">
        <v>121</v>
      </c>
      <c r="E117" s="12"/>
      <c r="F117" s="12"/>
      <c r="G117" s="12"/>
      <c r="H117" s="18"/>
      <c r="I117" s="31">
        <v>5</v>
      </c>
      <c r="J117" s="15">
        <f t="shared" si="9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 customHeight="1">
      <c r="A118" s="1"/>
      <c r="B118" s="1"/>
      <c r="C118" s="63"/>
      <c r="D118" s="11" t="s">
        <v>122</v>
      </c>
      <c r="E118" s="12"/>
      <c r="F118" s="12"/>
      <c r="G118" s="12"/>
      <c r="H118" s="18"/>
      <c r="I118" s="31">
        <v>3</v>
      </c>
      <c r="J118" s="15">
        <f t="shared" si="9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 customHeight="1">
      <c r="A119" s="1"/>
      <c r="B119" s="1"/>
      <c r="C119" s="63"/>
      <c r="D119" s="11" t="s">
        <v>123</v>
      </c>
      <c r="E119" s="12"/>
      <c r="F119" s="12"/>
      <c r="G119" s="12"/>
      <c r="H119" s="35"/>
      <c r="I119" s="31">
        <v>2</v>
      </c>
      <c r="J119" s="15">
        <f t="shared" si="9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 customHeight="1">
      <c r="A120" s="1"/>
      <c r="B120" s="1"/>
      <c r="C120" s="63"/>
      <c r="D120" s="11" t="s">
        <v>124</v>
      </c>
      <c r="E120" s="12"/>
      <c r="F120" s="19"/>
      <c r="G120" s="36"/>
      <c r="H120" s="37"/>
      <c r="I120" s="31">
        <v>4</v>
      </c>
      <c r="J120" s="15">
        <f t="shared" si="9"/>
        <v>0</v>
      </c>
      <c r="K120" s="1"/>
      <c r="L120" s="1"/>
      <c r="M120" s="1"/>
      <c r="N120" s="1"/>
      <c r="O120" s="1"/>
      <c r="P120" s="1"/>
      <c r="Q120" s="1"/>
      <c r="R120" s="1"/>
      <c r="S120" s="57"/>
      <c r="T120" s="57"/>
      <c r="U120" s="57"/>
      <c r="V120" s="57"/>
      <c r="W120" s="57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 customHeight="1">
      <c r="A121" s="1"/>
      <c r="B121" s="1"/>
      <c r="C121" s="38"/>
      <c r="D121" s="1"/>
      <c r="E121" s="39"/>
      <c r="F121" s="40"/>
      <c r="G121" s="1"/>
      <c r="H121" s="3"/>
      <c r="I121" s="41" t="s">
        <v>125</v>
      </c>
      <c r="J121" s="42">
        <f>SUM(J34:J120)</f>
        <v>0</v>
      </c>
      <c r="K121" s="1"/>
      <c r="L121" s="1"/>
      <c r="M121" s="1"/>
      <c r="N121" s="1"/>
      <c r="O121" s="1"/>
      <c r="P121" s="1"/>
      <c r="Q121" s="1"/>
      <c r="R121" s="1"/>
      <c r="S121" s="57"/>
      <c r="T121" s="57"/>
      <c r="U121" s="57"/>
      <c r="V121" s="57"/>
      <c r="W121" s="57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 customHeight="1">
      <c r="A122" s="1"/>
      <c r="B122" s="1"/>
      <c r="C122" s="38"/>
      <c r="D122" s="43"/>
      <c r="E122" s="44"/>
      <c r="F122" s="43"/>
      <c r="G122" s="1"/>
      <c r="H122" s="45"/>
      <c r="I122" s="46"/>
      <c r="J122" s="47"/>
      <c r="K122" s="1"/>
      <c r="L122" s="1"/>
      <c r="M122" s="1"/>
      <c r="N122" s="1"/>
      <c r="O122" s="1"/>
      <c r="P122" s="1"/>
      <c r="Q122" s="1"/>
      <c r="R122" s="1"/>
      <c r="S122" s="57"/>
      <c r="T122" s="58" t="s">
        <v>133</v>
      </c>
      <c r="U122" s="57"/>
      <c r="V122" s="57"/>
      <c r="W122" s="57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 customHeight="1">
      <c r="A123" s="1"/>
      <c r="B123" s="1"/>
      <c r="C123" s="38"/>
      <c r="D123" s="86"/>
      <c r="E123" s="83"/>
      <c r="F123" s="39"/>
      <c r="G123" s="1"/>
      <c r="H123" s="1"/>
      <c r="I123" s="1"/>
      <c r="J123" s="47"/>
      <c r="K123" s="1"/>
      <c r="L123" s="1"/>
      <c r="M123" s="1"/>
      <c r="N123" s="1"/>
      <c r="O123" s="1"/>
      <c r="P123" s="1"/>
      <c r="Q123" s="1"/>
      <c r="R123" s="1"/>
      <c r="S123" s="57"/>
      <c r="T123" s="59" t="s">
        <v>131</v>
      </c>
      <c r="U123" s="59" t="s">
        <v>132</v>
      </c>
      <c r="V123" s="57"/>
      <c r="W123" s="57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 customHeight="1">
      <c r="A124" s="1"/>
      <c r="B124" s="1"/>
      <c r="C124" s="38"/>
      <c r="F124" s="39"/>
      <c r="G124" s="1"/>
      <c r="H124" s="48" t="s">
        <v>126</v>
      </c>
      <c r="I124" s="49"/>
      <c r="J124" s="50" t="e">
        <f>VLOOKUP(J121,$T$124:$U$132,2,TRUE)</f>
        <v>#N/A</v>
      </c>
      <c r="K124" s="1"/>
      <c r="L124" s="1"/>
      <c r="M124" s="1"/>
      <c r="N124" s="1"/>
      <c r="O124" s="1"/>
      <c r="P124" s="1"/>
      <c r="Q124" s="1"/>
      <c r="R124" s="1"/>
      <c r="S124" s="57"/>
      <c r="T124" s="60">
        <v>0.01</v>
      </c>
      <c r="U124" s="61">
        <v>18</v>
      </c>
      <c r="V124" s="57"/>
      <c r="W124" s="57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 customHeight="1">
      <c r="A125" s="1"/>
      <c r="B125" s="1"/>
      <c r="C125" s="38"/>
      <c r="D125" s="1"/>
      <c r="E125" s="44"/>
      <c r="F125" s="39"/>
      <c r="G125" s="1"/>
      <c r="H125" s="3" t="s">
        <v>127</v>
      </c>
      <c r="I125" s="3"/>
      <c r="J125" s="51"/>
      <c r="K125" s="1"/>
      <c r="L125" s="1"/>
      <c r="M125" s="1"/>
      <c r="N125" s="1"/>
      <c r="O125" s="1"/>
      <c r="P125" s="1"/>
      <c r="Q125" s="1"/>
      <c r="R125" s="1"/>
      <c r="S125" s="57"/>
      <c r="T125" s="60">
        <v>100</v>
      </c>
      <c r="U125" s="61">
        <v>22</v>
      </c>
      <c r="V125" s="57"/>
      <c r="W125" s="57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 customHeight="1">
      <c r="A126" s="1"/>
      <c r="B126" s="1"/>
      <c r="C126" s="1"/>
      <c r="D126" s="1"/>
      <c r="E126" s="1"/>
      <c r="F126" s="1"/>
      <c r="G126" s="1"/>
      <c r="H126" s="52" t="s">
        <v>128</v>
      </c>
      <c r="I126" s="3"/>
      <c r="J126" s="53" t="e">
        <f>SUM(J121+J124+J125)</f>
        <v>#N/A</v>
      </c>
      <c r="K126" s="1"/>
      <c r="L126" s="1"/>
      <c r="M126" s="1"/>
      <c r="N126" s="1"/>
      <c r="O126" s="1"/>
      <c r="P126" s="1"/>
      <c r="Q126" s="1"/>
      <c r="R126" s="1"/>
      <c r="S126" s="57"/>
      <c r="T126" s="60">
        <v>300</v>
      </c>
      <c r="U126" s="61">
        <v>29</v>
      </c>
      <c r="V126" s="57"/>
      <c r="W126" s="57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27.75" customHeight="1">
      <c r="A127" s="1"/>
      <c r="B127" s="1"/>
      <c r="C127" s="38"/>
      <c r="D127" s="87"/>
      <c r="E127" s="83"/>
      <c r="F127" s="54"/>
      <c r="G127" s="54"/>
      <c r="H127" s="1"/>
      <c r="I127" s="55"/>
      <c r="J127" s="47"/>
      <c r="K127" s="1"/>
      <c r="L127" s="1"/>
      <c r="M127" s="1"/>
      <c r="N127" s="1"/>
      <c r="O127" s="1"/>
      <c r="P127" s="1"/>
      <c r="Q127" s="1"/>
      <c r="R127" s="1"/>
      <c r="S127" s="57"/>
      <c r="T127" s="60">
        <v>500</v>
      </c>
      <c r="U127" s="61">
        <v>40</v>
      </c>
      <c r="V127" s="57"/>
      <c r="W127" s="57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7" customHeight="1">
      <c r="A128" s="1"/>
      <c r="B128" s="1"/>
      <c r="C128" s="89" t="s">
        <v>129</v>
      </c>
      <c r="D128" s="83"/>
      <c r="E128" s="83"/>
      <c r="F128" s="83"/>
      <c r="G128" s="83"/>
      <c r="H128" s="83"/>
      <c r="I128" s="83"/>
      <c r="J128" s="83"/>
      <c r="K128" s="1"/>
      <c r="L128" s="1"/>
      <c r="M128" s="1"/>
      <c r="N128" s="1"/>
      <c r="O128" s="1"/>
      <c r="P128" s="56"/>
      <c r="Q128" s="1"/>
      <c r="R128" s="1"/>
      <c r="S128" s="57"/>
      <c r="T128" s="60">
        <v>700</v>
      </c>
      <c r="U128" s="61">
        <v>55</v>
      </c>
      <c r="V128" s="57"/>
      <c r="W128" s="57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 customHeight="1">
      <c r="A129" s="1"/>
      <c r="B129" s="1"/>
      <c r="C129" s="90" t="s">
        <v>130</v>
      </c>
      <c r="D129" s="83"/>
      <c r="E129" s="83"/>
      <c r="F129" s="83"/>
      <c r="G129" s="83"/>
      <c r="H129" s="83"/>
      <c r="I129" s="83"/>
      <c r="J129" s="83"/>
      <c r="K129" s="1"/>
      <c r="L129" s="1"/>
      <c r="M129" s="1"/>
      <c r="N129" s="1"/>
      <c r="O129" s="1"/>
      <c r="P129" s="1"/>
      <c r="Q129" s="1"/>
      <c r="R129" s="1"/>
      <c r="S129" s="57"/>
      <c r="T129" s="60">
        <v>900</v>
      </c>
      <c r="U129" s="61">
        <v>70</v>
      </c>
      <c r="V129" s="57"/>
      <c r="W129" s="57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 customHeight="1">
      <c r="A130" s="1"/>
      <c r="B130" s="1"/>
      <c r="C130" s="82"/>
      <c r="D130" s="83"/>
      <c r="E130" s="83"/>
      <c r="F130" s="83"/>
      <c r="G130" s="83"/>
      <c r="H130" s="83"/>
      <c r="I130" s="83"/>
      <c r="J130" s="83"/>
      <c r="K130" s="1"/>
      <c r="L130" s="1"/>
      <c r="M130" s="1"/>
      <c r="N130" s="1"/>
      <c r="O130" s="1"/>
      <c r="P130" s="1"/>
      <c r="Q130" s="1"/>
      <c r="R130" s="1"/>
      <c r="S130" s="57"/>
      <c r="T130" s="60">
        <v>1100</v>
      </c>
      <c r="U130" s="61">
        <v>75</v>
      </c>
      <c r="V130" s="57"/>
      <c r="W130" s="57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57"/>
      <c r="T131" s="60">
        <v>1300</v>
      </c>
      <c r="U131" s="61">
        <v>80</v>
      </c>
      <c r="V131" s="57"/>
      <c r="W131" s="57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27" customHeight="1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57"/>
      <c r="T132" s="60">
        <v>1500</v>
      </c>
      <c r="U132" s="61">
        <v>100</v>
      </c>
      <c r="V132" s="57"/>
      <c r="W132" s="57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6.5" customHeight="1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57"/>
      <c r="T133" s="62"/>
      <c r="U133" s="57"/>
      <c r="V133" s="57"/>
      <c r="W133" s="57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6.5" customHeight="1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57"/>
      <c r="T134" s="57"/>
      <c r="U134" s="57"/>
      <c r="V134" s="57"/>
      <c r="W134" s="57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6.5" customHeight="1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6.5" customHeight="1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84"/>
      <c r="AB136" s="85"/>
      <c r="AC136" s="1"/>
      <c r="AD136" s="1"/>
      <c r="AE136" s="1"/>
      <c r="AF136" s="1"/>
    </row>
    <row r="137" spans="1:32" ht="16.5" customHeight="1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6.5" customHeight="1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6.5" customHeight="1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6.5" customHeight="1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6.5" customHeight="1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6.5" customHeight="1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6.5" customHeight="1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6.5" customHeight="1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6.5" customHeight="1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6.5" customHeight="1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6.5" customHeight="1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6.5" customHeight="1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6.5" customHeight="1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6.5" customHeight="1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6.5" customHeight="1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6.5" customHeight="1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6.5" customHeight="1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6.5" customHeight="1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6.5" customHeight="1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6.5" customHeight="1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6.5" customHeight="1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6.5" customHeight="1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6.5" customHeight="1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6.5" customHeight="1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6.5" customHeight="1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6.5" customHeight="1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6.5" customHeight="1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6.5" customHeight="1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6.5" customHeight="1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6.5" customHeight="1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6.5" customHeight="1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6.5" customHeight="1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6.5" customHeight="1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6.5" customHeight="1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6.5" customHeight="1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6.5" customHeight="1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6.5" customHeight="1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6.5" customHeight="1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6.5" customHeight="1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6.5" customHeight="1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6.5" customHeight="1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6.5" customHeight="1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6.5" customHeight="1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6.5" customHeight="1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6.5" customHeight="1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6.5" customHeight="1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6.5" customHeight="1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6.5" customHeight="1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6.5" customHeight="1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6.5" customHeight="1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6.5" customHeight="1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6.5" customHeight="1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6.5" customHeight="1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6.5" customHeight="1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6.5" customHeight="1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6.5" customHeight="1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6.5" customHeight="1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6.5" customHeight="1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6.5" customHeight="1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6.5" customHeight="1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6.5" customHeight="1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6.5" customHeight="1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6.5" customHeight="1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6.5" customHeight="1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6.5" customHeight="1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6.5" customHeight="1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6.5" customHeight="1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6.5" customHeight="1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6.5" customHeight="1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6.5" customHeight="1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6.5" customHeight="1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6.5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6.5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6.5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6.5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6.5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6.5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6.5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6.5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6.5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6.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6.5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6.5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6.5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6.5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6.5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6.5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6.5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6.5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6.5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6.5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6.5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6.5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6.5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6.5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6.5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6.5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6.5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6.5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6.5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6.5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6.5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6.5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6.5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6.5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6.5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6.5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6.5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6.5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6.5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6.5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6.5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6.5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6.5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6.5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6.5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6.5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6.5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6.5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6.5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6.5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6.5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6.5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6.5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6.5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6.5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6.5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6.5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6.5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6.5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6.5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6.5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6.5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6.5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6.5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6.5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6.5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6.5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6.5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6.5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6.5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6.5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6.5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6.5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6.5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6.5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6.5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6.5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6.5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6.5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6.5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6.5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6.5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6.5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6.5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6.5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6.5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6.5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6.5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6.5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6.5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6.5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6.5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6.5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6.5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6.5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6.5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6.5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6.5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6.5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6.5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6.5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6.5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6.5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6.5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6.5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6.5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6.5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6.5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6.5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6.5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6.5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6.5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6.5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6.5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6.5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6.5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6.5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6.5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6.5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6.5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6.5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6.5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6.5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6.5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6.5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6.5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6.5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6.5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6.5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6.5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6.5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6.5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6.5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6.5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6.5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6.5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6.5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6.5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6.5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6.5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6.5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6.5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6.5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6.5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6.5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6.5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6.5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6.5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6.5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6.5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6.5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6.5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6.5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6.5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6.5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6.5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6.5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6.5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6.5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6.5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6.5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6.5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6.5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6.5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6.5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6.5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6.5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6.5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6.5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6.5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6.5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6.5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6.5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6.5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6.5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6.5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6.5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6.5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6.5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6.5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6.5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6.5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6.5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6.5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6.5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6.5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6.5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6.5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6.5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6.5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6.5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6.5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6.5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6.5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6.5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6.5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6.5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6.5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6.5" customHeight="1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6.5" customHeight="1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6.5" customHeight="1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6.5" customHeight="1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6.5" customHeight="1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6.5" customHeight="1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6.5" customHeight="1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6.5" customHeight="1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6.5" customHeight="1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6.5" customHeight="1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6.5" customHeight="1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6.5" customHeight="1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6.5" customHeight="1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6.5" customHeight="1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6.5" customHeight="1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6.5" customHeight="1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6.5" customHeight="1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6.5" customHeight="1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6.5" customHeight="1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6.5" customHeight="1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6.5" customHeight="1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6.5" customHeight="1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6.5" customHeight="1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6.5" customHeight="1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6.5" customHeight="1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6.5" customHeight="1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6.5" customHeight="1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6.5" customHeight="1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6.5" customHeight="1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6.5" customHeight="1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6.5" customHeight="1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6.5" customHeight="1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6.5" customHeight="1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6.5" customHeight="1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6.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6.5" customHeight="1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6.5" customHeight="1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6.5" customHeight="1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6.5" customHeight="1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6.5" customHeight="1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6.5" customHeight="1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6.5" customHeight="1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6.5" customHeight="1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6.5" customHeight="1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6.5" customHeight="1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6.5" customHeight="1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6.5" customHeight="1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6.5" customHeight="1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6.5" customHeight="1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6.5" customHeight="1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6.5" customHeight="1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6.5" customHeight="1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6.5" customHeight="1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6.5" customHeight="1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6.5" customHeight="1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6.5" customHeight="1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6.5" customHeight="1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6.5" customHeight="1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6.5" customHeight="1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6.5" customHeight="1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6.5" customHeight="1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6.5" customHeight="1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6.5" customHeight="1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6.5" customHeight="1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6.5" customHeight="1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6.5" customHeight="1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6.5" customHeight="1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6.5" customHeight="1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6.5" customHeight="1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6.5" customHeight="1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6.5" customHeight="1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6.5" customHeight="1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6.5" customHeight="1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6.5" customHeight="1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6.5" customHeight="1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6.5" customHeight="1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6.5" customHeight="1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6.5" customHeight="1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6.5" customHeight="1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6.5" customHeight="1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6.5" customHeight="1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6.5" customHeight="1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6.5" customHeight="1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6.5" customHeight="1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6.5" customHeight="1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6.5" customHeight="1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6.5" customHeight="1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6.5" customHeight="1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6.5" customHeight="1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6.5" customHeight="1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6.5" customHeight="1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6.5" customHeight="1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6.5" customHeight="1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6.5" customHeight="1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6.5" customHeight="1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6.5" customHeight="1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6.5" customHeight="1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6.5" customHeight="1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6.5" customHeight="1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6.5" customHeight="1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6.5" customHeight="1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6.5" customHeight="1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6.5" customHeight="1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6.5" customHeight="1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6.5" customHeight="1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6.5" customHeight="1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6.5" customHeight="1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6.5" customHeight="1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6.5" customHeight="1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6.5" customHeight="1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6.5" customHeight="1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6.5" customHeight="1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6.5" customHeight="1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6.5" customHeight="1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6.5" customHeight="1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6.5" customHeight="1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6.5" customHeight="1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6.5" customHeight="1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6.5" customHeight="1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6.5" customHeight="1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6.5" customHeight="1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6.5" customHeight="1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6.5" customHeight="1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6.5" customHeight="1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6.5" customHeight="1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6.5" customHeight="1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6.5" customHeight="1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6.5" customHeight="1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6.5" customHeight="1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6.5" customHeight="1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6.5" customHeight="1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6.5" customHeight="1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6.5" customHeight="1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6.5" customHeight="1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6.5" customHeight="1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6.5" customHeight="1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6.5" customHeight="1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6.5" customHeight="1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6.5" customHeight="1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6.5" customHeight="1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6.5" customHeight="1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6.5" customHeight="1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6.5" customHeight="1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6.5" customHeight="1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6.5" customHeight="1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6.5" customHeight="1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6.5" customHeight="1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6.5" customHeight="1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6.5" customHeight="1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6.5" customHeight="1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6.5" customHeight="1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6.5" customHeight="1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6.5" customHeight="1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6.5" customHeight="1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6.5" customHeight="1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6.5" customHeight="1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6.5" customHeight="1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6.5" customHeight="1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6.5" customHeight="1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6.5" customHeight="1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6.5" customHeight="1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6.5" customHeight="1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6.5" customHeight="1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6.5" customHeight="1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6.5" customHeight="1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6.5" customHeight="1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6.5" customHeight="1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6.5" customHeight="1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6.5" customHeight="1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6.5" customHeight="1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6.5" customHeight="1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6.5" customHeight="1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6.5" customHeight="1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6.5" customHeight="1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6.5" customHeight="1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6.5" customHeight="1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6.5" customHeight="1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6.5" customHeight="1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6.5" customHeight="1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6.5" customHeight="1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6.5" customHeight="1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6.5" customHeight="1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6.5" customHeight="1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6.5" customHeight="1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6.5" customHeight="1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6.5" customHeight="1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6.5" customHeight="1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6.5" customHeight="1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6.5" customHeight="1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6.5" customHeight="1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6.5" customHeight="1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6.5" customHeight="1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6.5" customHeight="1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6.5" customHeight="1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6.5" customHeight="1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6.5" customHeight="1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6.5" customHeight="1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6.5" customHeight="1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6.5" customHeight="1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6.5" customHeight="1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6.5" customHeight="1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6.5" customHeight="1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6.5" customHeight="1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6.5" customHeight="1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6.5" customHeight="1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6.5" customHeight="1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6.5" customHeight="1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6.5" customHeight="1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6.5" customHeight="1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6.5" customHeight="1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6.5" customHeight="1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6.5" customHeight="1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6.5" customHeight="1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6.5" customHeight="1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6.5" customHeight="1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6.5" customHeight="1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6.5" customHeight="1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6.5" customHeight="1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6.5" customHeight="1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6.5" customHeight="1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6.5" customHeight="1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6.5" customHeight="1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6.5" customHeight="1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6.5" customHeight="1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6.5" customHeight="1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6.5" customHeight="1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6.5" customHeight="1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6.5" customHeight="1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6.5" customHeight="1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6.5" customHeight="1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6.5" customHeight="1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6.5" customHeight="1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6.5" customHeight="1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6.5" customHeight="1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6.5" customHeight="1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6.5" customHeight="1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6.5" customHeight="1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6.5" customHeight="1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6.5" customHeight="1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6.5" customHeight="1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6.5" customHeight="1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6.5" customHeight="1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6.5" customHeight="1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6.5" customHeight="1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6.5" customHeight="1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6.5" customHeight="1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6.5" customHeight="1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6.5" customHeight="1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6.5" customHeight="1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6.5" customHeight="1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6.5" customHeight="1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6.5" customHeight="1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6.5" customHeight="1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6.5" customHeight="1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6.5" customHeight="1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6.5" customHeight="1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6.5" customHeight="1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6.5" customHeight="1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6.5" customHeight="1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6.5" customHeight="1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6.5" customHeight="1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6.5" customHeight="1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6.5" customHeight="1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6.5" customHeight="1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6.5" customHeight="1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6.5" customHeight="1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6.5" customHeight="1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6.5" customHeight="1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6.5" customHeight="1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6.5" customHeight="1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6.5" customHeight="1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6.5" customHeight="1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6.5" customHeight="1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6.5" customHeight="1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6.5" customHeight="1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6.5" customHeight="1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6.5" customHeight="1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6.5" customHeight="1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6.5" customHeight="1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6.5" customHeight="1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6.5" customHeight="1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6.5" customHeight="1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6.5" customHeight="1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6.5" customHeight="1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6.5" customHeight="1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6.5" customHeight="1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6.5" customHeight="1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6.5" customHeight="1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6.5" customHeight="1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6.5" customHeight="1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6.5" customHeight="1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6.5" customHeight="1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6.5" customHeight="1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6.5" customHeight="1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6.5" customHeight="1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6.5" customHeight="1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6.5" customHeight="1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6.5" customHeight="1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6.5" customHeight="1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6.5" customHeight="1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6.5" customHeight="1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6.5" customHeight="1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6.5" customHeight="1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6.5" customHeight="1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6.5" customHeight="1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6.5" customHeight="1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6.5" customHeight="1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6.5" customHeight="1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6.5" customHeight="1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6.5" customHeight="1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6.5" customHeight="1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6.5" customHeight="1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6.5" customHeight="1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6.5" customHeight="1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6.5" customHeight="1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6.5" customHeight="1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6.5" customHeight="1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6.5" customHeight="1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6.5" customHeight="1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6.5" customHeight="1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6.5" customHeight="1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6.5" customHeight="1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6.5" customHeight="1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6.5" customHeight="1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6.5" customHeight="1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6.5" customHeight="1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6.5" customHeight="1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6.5" customHeight="1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6.5" customHeight="1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6.5" customHeight="1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6.5" customHeight="1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6.5" customHeight="1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6.5" customHeight="1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6.5" customHeight="1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6.5" customHeight="1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6.5" customHeight="1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6.5" customHeight="1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6.5" customHeight="1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6.5" customHeight="1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6.5" customHeight="1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6.5" customHeight="1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6.5" customHeight="1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6.5" customHeight="1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6.5" customHeight="1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6.5" customHeight="1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6.5" customHeight="1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6.5" customHeight="1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6.5" customHeight="1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6.5" customHeight="1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6.5" customHeight="1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6.5" customHeight="1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6.5" customHeight="1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6.5" customHeight="1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6.5" customHeight="1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6.5" customHeight="1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6.5" customHeight="1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6.5" customHeight="1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6.5" customHeight="1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6.5" customHeight="1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6.5" customHeight="1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6.5" customHeight="1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6.5" customHeight="1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6.5" customHeight="1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6.5" customHeight="1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6.5" customHeight="1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6.5" customHeight="1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6.5" customHeight="1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6.5" customHeight="1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6.5" customHeight="1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6.5" customHeight="1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6.5" customHeight="1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6.5" customHeight="1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6.5" customHeight="1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6.5" customHeight="1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6.5" customHeight="1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6.5" customHeight="1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6.5" customHeight="1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6.5" customHeight="1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6.5" customHeight="1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6.5" customHeight="1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6.5" customHeight="1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6.5" customHeight="1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6.5" customHeight="1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6.5" customHeight="1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6.5" customHeight="1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6.5" customHeight="1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6.5" customHeight="1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6.5" customHeight="1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6.5" customHeight="1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6.5" customHeight="1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6.5" customHeight="1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6.5" customHeight="1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6.5" customHeight="1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6.5" customHeight="1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6.5" customHeight="1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6.5" customHeight="1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6.5" customHeight="1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6.5" customHeight="1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6.5" customHeight="1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6.5" customHeight="1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6.5" customHeight="1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6.5" customHeight="1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6.5" customHeight="1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6.5" customHeight="1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6.5" customHeight="1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6.5" customHeight="1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6.5" customHeight="1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6.5" customHeight="1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6.5" customHeight="1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6.5" customHeight="1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6.5" customHeight="1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6.5" customHeight="1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6.5" customHeight="1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6.5" customHeight="1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6.5" customHeight="1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6.5" customHeight="1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6.5" customHeight="1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6.5" customHeight="1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6.5" customHeight="1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6.5" customHeight="1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6.5" customHeight="1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6.5" customHeight="1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6.5" customHeight="1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6.5" customHeight="1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6.5" customHeight="1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6.5" customHeight="1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6.5" customHeight="1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6.5" customHeight="1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6.5" customHeight="1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6.5" customHeight="1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6.5" customHeight="1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6.5" customHeight="1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6.5" customHeight="1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6.5" customHeight="1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6.5" customHeight="1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6.5" customHeight="1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6.5" customHeight="1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6.5" customHeight="1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6.5" customHeight="1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6.5" customHeight="1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6.5" customHeight="1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6.5" customHeight="1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6.5" customHeight="1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6.5" customHeight="1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6.5" customHeight="1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6.5" customHeight="1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6.5" customHeight="1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6.5" customHeight="1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6.5" customHeight="1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6.5" customHeight="1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6.5" customHeight="1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6.5" customHeight="1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6.5" customHeight="1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6.5" customHeight="1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6.5" customHeight="1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6.5" customHeight="1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6.5" customHeight="1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6.5" customHeight="1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6.5" customHeight="1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6.5" customHeight="1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6.5" customHeight="1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6.5" customHeight="1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6.5" customHeight="1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6.5" customHeight="1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6.5" customHeight="1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6.5" customHeight="1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6.5" customHeight="1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6.5" customHeight="1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6.5" customHeight="1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6.5" customHeight="1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6.5" customHeight="1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6.5" customHeight="1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6.5" customHeight="1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6.5" customHeight="1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6.5" customHeight="1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6.5" customHeight="1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6.5" customHeight="1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6.5" customHeight="1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6.5" customHeight="1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6.5" customHeight="1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6.5" customHeight="1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6.5" customHeight="1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6.5" customHeight="1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6.5" customHeight="1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6.5" customHeight="1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6.5" customHeight="1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6.5" customHeight="1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6.5" customHeight="1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6.5" customHeight="1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6.5" customHeight="1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6.5" customHeight="1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6.5" customHeight="1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6.5" customHeight="1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6.5" customHeight="1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6.5" customHeight="1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6.5" customHeight="1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6.5" customHeight="1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6.5" customHeight="1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6.5" customHeight="1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6.5" customHeight="1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6.5" customHeight="1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6.5" customHeight="1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6.5" customHeight="1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6.5" customHeight="1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6.5" customHeight="1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6.5" customHeight="1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6.5" customHeight="1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6.5" customHeight="1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6.5" customHeight="1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6.5" customHeight="1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6.5" customHeight="1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6.5" customHeight="1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6.5" customHeight="1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6.5" customHeight="1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6.5" customHeight="1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6.5" customHeight="1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6.5" customHeight="1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6.5" customHeight="1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6.5" customHeight="1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6.5" customHeight="1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6.5" customHeight="1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6.5" customHeight="1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6.5" customHeight="1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6.5" customHeight="1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6.5" customHeight="1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6.5" customHeight="1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6.5" customHeight="1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6.5" customHeight="1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6.5" customHeight="1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6.5" customHeight="1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6.5" customHeight="1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6.5" customHeight="1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6.5" customHeight="1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6.5" customHeight="1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6.5" customHeight="1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6.5" customHeight="1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6.5" customHeight="1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6.5" customHeight="1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6.5" customHeight="1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6.5" customHeight="1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6.5" customHeight="1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6.5" customHeight="1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6.5" customHeight="1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6.5" customHeight="1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6.5" customHeight="1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6.5" customHeight="1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6.5" customHeight="1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6.5" customHeight="1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6.5" customHeight="1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6.5" customHeight="1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6.5" customHeight="1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6.5" customHeight="1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6.5" customHeight="1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6.5" customHeight="1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6.5" customHeight="1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6.5" customHeight="1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6.5" customHeight="1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6.5" customHeight="1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6.5" customHeight="1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6.5" customHeight="1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6.5" customHeight="1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6.5" customHeight="1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6.5" customHeight="1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6.5" customHeight="1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6.5" customHeight="1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6.5" customHeight="1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6.5" customHeight="1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6.5" customHeight="1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6.5" customHeight="1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6.5" customHeight="1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6.5" customHeight="1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6.5" customHeight="1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6.5" customHeight="1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6.5" customHeight="1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6.5" customHeight="1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6.5" customHeight="1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6.5" customHeight="1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6.5" customHeight="1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6.5" customHeight="1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6.5" customHeight="1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6.5" customHeight="1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6.5" customHeight="1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6.5" customHeight="1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6.5" customHeight="1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6.5" customHeight="1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6.5" customHeight="1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6.5" customHeight="1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6.5" customHeight="1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6.5" customHeight="1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6.5" customHeight="1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6.5" customHeight="1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6.5" customHeight="1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6.5" customHeight="1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6.5" customHeight="1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6.5" customHeight="1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6.5" customHeight="1">
      <c r="A1001" s="1"/>
      <c r="B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16.5" customHeight="1">
      <c r="A1002" s="1"/>
      <c r="B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</sheetData>
  <sheetProtection algorithmName="SHA-512" hashValue="4xGoD5+zAX9JcypJXnnwcCaAh8MneX+sWaoBvONlot1vYQvyvywPqPrdxRY9sTc375reE5i5spqg96WIaHdcgw==" saltValue="1ghFroqol5sGY222B3ZsKg==" spinCount="100000" sheet="1" selectLockedCells="1"/>
  <protectedRanges>
    <protectedRange sqref="C111:C120" name="Range13"/>
    <protectedRange sqref="C94:C99" name="Range11"/>
    <protectedRange sqref="C74:C81" name="Range9"/>
    <protectedRange sqref="C55:C60" name="Range7"/>
    <protectedRange sqref="C39:C46" name="Range5"/>
    <protectedRange sqref="C21:D29" name="Range3"/>
    <protectedRange sqref="C6:E16" name="Range1"/>
    <protectedRange sqref="I6:L14" name="Range2"/>
    <protectedRange sqref="C34:C37" name="Range4"/>
    <protectedRange sqref="C48:C53" name="Range6"/>
    <protectedRange sqref="C62:C72" name="Range8"/>
    <protectedRange sqref="C83:C92" name="Range10"/>
    <protectedRange sqref="C101:C109" name="Range12"/>
  </protectedRanges>
  <mergeCells count="56">
    <mergeCell ref="A2:J2"/>
    <mergeCell ref="C33:J33"/>
    <mergeCell ref="D32:H32"/>
    <mergeCell ref="A19:D19"/>
    <mergeCell ref="C21:D21"/>
    <mergeCell ref="C22:D22"/>
    <mergeCell ref="C23:D23"/>
    <mergeCell ref="C24:D24"/>
    <mergeCell ref="C25:D25"/>
    <mergeCell ref="C26:D26"/>
    <mergeCell ref="C27:D27"/>
    <mergeCell ref="C28:D28"/>
    <mergeCell ref="C9:E9"/>
    <mergeCell ref="C10:E10"/>
    <mergeCell ref="C11:E11"/>
    <mergeCell ref="C12:E12"/>
    <mergeCell ref="C38:J38"/>
    <mergeCell ref="C16:E16"/>
    <mergeCell ref="I14:L14"/>
    <mergeCell ref="C14:E14"/>
    <mergeCell ref="I12:L12"/>
    <mergeCell ref="I13:L13"/>
    <mergeCell ref="C29:D29"/>
    <mergeCell ref="I10:L10"/>
    <mergeCell ref="I11:L11"/>
    <mergeCell ref="I9:L9"/>
    <mergeCell ref="C13:E13"/>
    <mergeCell ref="C15:E15"/>
    <mergeCell ref="D88:H88"/>
    <mergeCell ref="D87:H87"/>
    <mergeCell ref="D90:H90"/>
    <mergeCell ref="C128:J128"/>
    <mergeCell ref="C129:J129"/>
    <mergeCell ref="D89:H89"/>
    <mergeCell ref="C93:J93"/>
    <mergeCell ref="C100:J100"/>
    <mergeCell ref="C130:J130"/>
    <mergeCell ref="C110:J110"/>
    <mergeCell ref="AA136:AB136"/>
    <mergeCell ref="D123:E123"/>
    <mergeCell ref="D127:E127"/>
    <mergeCell ref="D48:H48"/>
    <mergeCell ref="C47:J47"/>
    <mergeCell ref="C61:J61"/>
    <mergeCell ref="C73:J73"/>
    <mergeCell ref="C82:J82"/>
    <mergeCell ref="C54:J54"/>
    <mergeCell ref="F4:L4"/>
    <mergeCell ref="I6:L6"/>
    <mergeCell ref="I7:L7"/>
    <mergeCell ref="I8:L8"/>
    <mergeCell ref="C8:E8"/>
    <mergeCell ref="C6:E6"/>
    <mergeCell ref="C7:E7"/>
    <mergeCell ref="A4:E4"/>
    <mergeCell ref="A7:B7"/>
  </mergeCells>
  <dataValidations count="3">
    <dataValidation type="list" allowBlank="1" showErrorMessage="1" sqref="I10 C12 C24" xr:uid="{00000000-0002-0000-0000-000000000000}">
      <formula1>$AB$1:$AB$13</formula1>
    </dataValidation>
    <dataValidation type="list" allowBlank="1" showErrorMessage="1" sqref="I7" xr:uid="{00000000-0002-0000-0000-000001000000}">
      <formula1>$AB$15:$AB$18</formula1>
    </dataValidation>
    <dataValidation type="list" allowBlank="1" showErrorMessage="1" sqref="AA136" xr:uid="{00000000-0002-0000-0000-000002000000}">
      <formula1>$AD$78:$AD$86</formula1>
    </dataValidation>
  </dataValidations>
  <printOptions horizontalCentered="1" verticalCentered="1"/>
  <pageMargins left="0.25" right="0.25" top="0.75" bottom="0.75" header="0.3" footer="0.3"/>
  <pageSetup scale="90" fitToHeight="3" orientation="portrait" r:id="rId1"/>
  <headerFooter>
    <oddHeader>&amp;C80 Bradford Street, Suite 239 Barrie, Ontario L4N 6S7 Fax: (705) 726-7407 (705) 726-5805 E-mail: materials@rainbows.ca</oddHeader>
  </headerFooter>
  <rowBreaks count="3" manualBreakCount="3">
    <brk id="103" man="1"/>
    <brk id="75" man="1"/>
    <brk id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Smethurst</dc:creator>
  <cp:lastModifiedBy>Kimberly Thomson</cp:lastModifiedBy>
  <cp:lastPrinted>2019-09-17T19:17:30Z</cp:lastPrinted>
  <dcterms:created xsi:type="dcterms:W3CDTF">2019-09-15T19:37:30Z</dcterms:created>
  <dcterms:modified xsi:type="dcterms:W3CDTF">2021-09-14T14:14:28Z</dcterms:modified>
</cp:coreProperties>
</file>